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64350\Desktop\ENC\Proceso de admisión MCG 2024\"/>
    </mc:Choice>
  </mc:AlternateContent>
  <xr:revisionPtr revIDLastSave="0" documentId="13_ncr:1_{15A10D92-C05F-42DC-911D-8741A299B8A4}" xr6:coauthVersionLast="47" xr6:coauthVersionMax="47" xr10:uidLastSave="{00000000-0000-0000-0000-000000000000}"/>
  <bookViews>
    <workbookView xWindow="-110" yWindow="-110" windowWidth="19420" windowHeight="10420" xr2:uid="{00000000-000D-0000-FFFF-FFFF00000000}"/>
  </bookViews>
  <sheets>
    <sheet name="Ficha de Inscripción" sheetId="4" r:id="rId1"/>
    <sheet name="NoTocar" sheetId="5" state="hidden" r:id="rId2"/>
  </sheets>
  <externalReferences>
    <externalReference r:id="rId3"/>
  </externalReferences>
  <definedNames>
    <definedName name="_xlnm.Print_Area" localSheetId="0">'Ficha de Inscripción'!$A$1:$J$272</definedName>
    <definedName name="Dias">'[1]Hoja Eval'!#REF!</definedName>
    <definedName name="Estado_civil">'[1]Hoja Eval'!#REF!</definedName>
    <definedName name="Estados">'[1]Hoja Eval'!#REF!</definedName>
    <definedName name="Hijos">'[1]Hoja Eval'!#REF!</definedName>
    <definedName name="Idiomas">'[1]Hoja Eval'!#REF!</definedName>
    <definedName name="_xlnm.Print_Titles" localSheetId="0">'Ficha de Inscripción'!$1:$3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35" i="4" l="1"/>
  <c r="F235" i="4"/>
  <c r="H235" i="4"/>
  <c r="D236" i="4"/>
  <c r="F236" i="4"/>
  <c r="H236" i="4"/>
  <c r="D237" i="4"/>
  <c r="F237" i="4"/>
  <c r="H237" i="4"/>
  <c r="D238" i="4"/>
  <c r="F238" i="4"/>
  <c r="H238" i="4"/>
  <c r="D239" i="4"/>
  <c r="F239" i="4"/>
  <c r="H239" i="4"/>
  <c r="D240" i="4"/>
  <c r="F240" i="4"/>
  <c r="H240" i="4"/>
  <c r="D241" i="4"/>
  <c r="F241" i="4"/>
  <c r="H241" i="4"/>
  <c r="D242" i="4"/>
  <c r="F242" i="4"/>
  <c r="H242" i="4"/>
  <c r="D243" i="4"/>
  <c r="F243" i="4"/>
  <c r="H243" i="4"/>
  <c r="D244" i="4"/>
  <c r="F244" i="4"/>
  <c r="H244" i="4"/>
  <c r="D245" i="4"/>
  <c r="F245" i="4"/>
  <c r="H245" i="4"/>
  <c r="D246" i="4"/>
  <c r="F246" i="4"/>
  <c r="H246" i="4"/>
  <c r="D247" i="4"/>
  <c r="F247" i="4"/>
  <c r="H247" i="4"/>
  <c r="D248" i="4"/>
  <c r="F248" i="4"/>
  <c r="H248" i="4"/>
  <c r="D249" i="4"/>
  <c r="F249" i="4"/>
  <c r="H249" i="4"/>
  <c r="D250" i="4"/>
  <c r="F250" i="4"/>
  <c r="H250" i="4"/>
  <c r="D251" i="4"/>
  <c r="F251" i="4"/>
  <c r="H251" i="4"/>
  <c r="D252" i="4"/>
  <c r="F252" i="4"/>
  <c r="H252" i="4"/>
  <c r="D253" i="4"/>
  <c r="F253" i="4"/>
  <c r="H253" i="4"/>
  <c r="D254" i="4"/>
  <c r="F254" i="4"/>
  <c r="H254" i="4"/>
  <c r="D255" i="4"/>
  <c r="F255" i="4"/>
  <c r="H255" i="4"/>
  <c r="D256" i="4"/>
  <c r="F256" i="4"/>
  <c r="H256" i="4"/>
  <c r="D257" i="4"/>
  <c r="F257" i="4"/>
  <c r="H257" i="4"/>
  <c r="H199" i="4"/>
  <c r="H224" i="4" s="1"/>
  <c r="F199" i="4"/>
  <c r="F224" i="4" s="1"/>
  <c r="D199" i="4"/>
  <c r="D224" i="4" s="1"/>
  <c r="H193" i="4"/>
  <c r="H223" i="4" s="1"/>
  <c r="F193" i="4"/>
  <c r="F223" i="4" s="1"/>
  <c r="D193" i="4"/>
  <c r="D223" i="4" s="1"/>
  <c r="H187" i="4"/>
  <c r="H222" i="4" s="1"/>
  <c r="F187" i="4"/>
  <c r="F222" i="4" s="1"/>
  <c r="D187" i="4"/>
  <c r="D222" i="4" s="1"/>
  <c r="H181" i="4"/>
  <c r="H221" i="4" s="1"/>
  <c r="F181" i="4"/>
  <c r="F221" i="4" s="1"/>
  <c r="D181" i="4"/>
  <c r="D221" i="4" s="1"/>
  <c r="H175" i="4"/>
  <c r="H220" i="4" s="1"/>
  <c r="F175" i="4"/>
  <c r="F220" i="4" s="1"/>
  <c r="D175" i="4"/>
  <c r="D220" i="4" s="1"/>
  <c r="H169" i="4"/>
  <c r="H219" i="4" s="1"/>
  <c r="F169" i="4"/>
  <c r="F219" i="4" s="1"/>
  <c r="D169" i="4"/>
  <c r="D219" i="4" s="1"/>
  <c r="H163" i="4"/>
  <c r="H218" i="4" s="1"/>
  <c r="F163" i="4"/>
  <c r="F218" i="4" s="1"/>
  <c r="D163" i="4"/>
  <c r="D218" i="4" s="1"/>
  <c r="H157" i="4"/>
  <c r="H217" i="4" s="1"/>
  <c r="F157" i="4"/>
  <c r="F217" i="4" s="1"/>
  <c r="D157" i="4"/>
  <c r="D217" i="4" s="1"/>
  <c r="H151" i="4"/>
  <c r="H216" i="4" s="1"/>
  <c r="F151" i="4"/>
  <c r="F216" i="4" s="1"/>
  <c r="D151" i="4"/>
  <c r="D216" i="4" s="1"/>
  <c r="H145" i="4"/>
  <c r="H215" i="4" s="1"/>
  <c r="F145" i="4"/>
  <c r="F215" i="4" s="1"/>
  <c r="D145" i="4"/>
  <c r="D215" i="4" s="1"/>
  <c r="H139" i="4"/>
  <c r="H214" i="4" s="1"/>
  <c r="F139" i="4"/>
  <c r="F214" i="4" s="1"/>
  <c r="D139" i="4"/>
  <c r="D214" i="4" s="1"/>
  <c r="H133" i="4"/>
  <c r="H213" i="4" s="1"/>
  <c r="F133" i="4"/>
  <c r="F213" i="4" s="1"/>
  <c r="D133" i="4"/>
  <c r="D213" i="4" s="1"/>
  <c r="H127" i="4"/>
  <c r="H212" i="4" s="1"/>
  <c r="F127" i="4"/>
  <c r="F212" i="4" s="1"/>
  <c r="D127" i="4"/>
  <c r="D212" i="4" s="1"/>
  <c r="H121" i="4"/>
  <c r="H211" i="4" s="1"/>
  <c r="F121" i="4"/>
  <c r="F211" i="4" s="1"/>
  <c r="D121" i="4"/>
  <c r="D211" i="4" s="1"/>
  <c r="H115" i="4"/>
  <c r="H210" i="4" s="1"/>
  <c r="F115" i="4"/>
  <c r="F210" i="4" s="1"/>
  <c r="D115" i="4"/>
  <c r="D210" i="4" s="1"/>
  <c r="H109" i="4" l="1"/>
  <c r="H103" i="4"/>
  <c r="H97" i="4"/>
  <c r="H91" i="4"/>
  <c r="H85" i="4"/>
  <c r="H79" i="4"/>
  <c r="H73" i="4"/>
  <c r="H67" i="4"/>
  <c r="H61" i="4"/>
  <c r="F109" i="4"/>
  <c r="F103" i="4"/>
  <c r="F97" i="4"/>
  <c r="F91" i="4"/>
  <c r="F85" i="4"/>
  <c r="F79" i="4"/>
  <c r="F73" i="4"/>
  <c r="F67" i="4"/>
  <c r="F61" i="4"/>
  <c r="D109" i="4"/>
  <c r="D103" i="4"/>
  <c r="D97" i="4"/>
  <c r="D91" i="4"/>
  <c r="D85" i="4"/>
  <c r="D79" i="4"/>
  <c r="D73" i="4"/>
  <c r="D67" i="4"/>
  <c r="D61" i="4"/>
  <c r="H55" i="4"/>
  <c r="F55" i="4"/>
  <c r="D55" i="4"/>
  <c r="H209" i="4" l="1"/>
  <c r="F209" i="4" l="1"/>
  <c r="D209" i="4"/>
  <c r="H208" i="4"/>
  <c r="F208" i="4"/>
  <c r="D208" i="4"/>
  <c r="H207" i="4"/>
  <c r="F207" i="4"/>
  <c r="D207" i="4"/>
  <c r="H206" i="4"/>
  <c r="F206" i="4"/>
  <c r="D206" i="4"/>
  <c r="H205" i="4"/>
  <c r="F205" i="4"/>
  <c r="D205" i="4"/>
  <c r="H204" i="4"/>
  <c r="F204" i="4"/>
  <c r="D204" i="4"/>
  <c r="H203" i="4"/>
  <c r="F203" i="4"/>
  <c r="D203" i="4"/>
  <c r="D202" i="4" l="1"/>
  <c r="D234" i="4"/>
  <c r="D201" i="4"/>
  <c r="F201" i="4"/>
  <c r="F234" i="4"/>
  <c r="H234" i="4"/>
  <c r="H201" i="4"/>
  <c r="F202" i="4"/>
  <c r="H202" i="4"/>
  <c r="H200" i="4"/>
  <c r="F200" i="4"/>
  <c r="D200" i="4"/>
  <c r="D227" i="4" l="1"/>
  <c r="H227" i="4"/>
  <c r="H231" i="4" s="1"/>
  <c r="F227" i="4"/>
  <c r="H233" i="4"/>
  <c r="H259" i="4" s="1"/>
  <c r="H263" i="4" s="1"/>
  <c r="F233" i="4"/>
  <c r="F259" i="4" s="1"/>
  <c r="D233" i="4"/>
  <c r="D259" i="4" s="1"/>
  <c r="F261" i="4" l="1"/>
  <c r="D263" i="4" s="1"/>
  <c r="F263" i="4"/>
  <c r="F231" i="4"/>
  <c r="F229" i="4"/>
  <c r="D2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Guadalupe Cruz Chavez</author>
  </authors>
  <commentList>
    <comment ref="J6" authorId="0" shapeId="0" xr:uid="{00000000-0006-0000-0000-000001000000}">
      <text>
        <r>
          <rPr>
            <b/>
            <sz val="12"/>
            <color indexed="81"/>
            <rFont val="Tahoma"/>
            <family val="2"/>
          </rPr>
          <t xml:space="preserve">Formato:
</t>
        </r>
        <r>
          <rPr>
            <sz val="12"/>
            <color indexed="81"/>
            <rFont val="Tahoma"/>
            <family val="2"/>
          </rPr>
          <t xml:space="preserve">Para borrar información en las casillas, usar tecla "BackSpace"      </t>
        </r>
        <r>
          <rPr>
            <b/>
            <sz val="12"/>
            <color indexed="81"/>
            <rFont val="Tahoma"/>
            <family val="2"/>
          </rPr>
          <t>&lt;-</t>
        </r>
        <r>
          <rPr>
            <sz val="9"/>
            <color indexed="81"/>
            <rFont val="Tahoma"/>
            <family val="2"/>
          </rPr>
          <t xml:space="preserve">
 </t>
        </r>
      </text>
    </comment>
    <comment ref="H39" authorId="0" shapeId="0" xr:uid="{00000000-0006-0000-0000-000002000000}">
      <text>
        <r>
          <rPr>
            <b/>
            <sz val="10"/>
            <color indexed="81"/>
            <rFont val="Tahoma"/>
            <family val="2"/>
          </rPr>
          <t>Posgrado:</t>
        </r>
        <r>
          <rPr>
            <sz val="10"/>
            <color indexed="81"/>
            <rFont val="Tahoma"/>
            <family val="2"/>
          </rPr>
          <t xml:space="preserve">
Si estudia actualmente. Indicar "Hasta la actualidad"</t>
        </r>
      </text>
    </comment>
    <comment ref="E53" authorId="0" shapeId="0" xr:uid="{00000000-0006-0000-0000-000003000000}">
      <text>
        <r>
          <rPr>
            <b/>
            <sz val="9"/>
            <color indexed="81"/>
            <rFont val="Tahoma"/>
            <family val="2"/>
          </rPr>
          <t>Posgrado:</t>
        </r>
        <r>
          <rPr>
            <sz val="9"/>
            <color indexed="81"/>
            <rFont val="Tahoma"/>
            <family val="2"/>
          </rPr>
          <t xml:space="preserve">
Si labora actualmente colocar fecha de hoy.</t>
        </r>
      </text>
    </comment>
    <comment ref="G54" authorId="0" shapeId="0" xr:uid="{00000000-0006-0000-0000-000004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60" authorId="0" shapeId="0" xr:uid="{00000000-0006-0000-0000-000005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66" authorId="0" shapeId="0" xr:uid="{00000000-0006-0000-0000-000006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72" authorId="0" shapeId="0" xr:uid="{00000000-0006-0000-0000-000007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78" authorId="0" shapeId="0" xr:uid="{00000000-0006-0000-0000-000008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84" authorId="0" shapeId="0" xr:uid="{00000000-0006-0000-0000-000009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90" authorId="0" shapeId="0" xr:uid="{00000000-0006-0000-0000-00000A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96" authorId="0" shapeId="0" xr:uid="{00000000-0006-0000-0000-00000B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02" authorId="0" shapeId="0" xr:uid="{00000000-0006-0000-0000-00000C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08" authorId="0" shapeId="0" xr:uid="{00000000-0006-0000-0000-00000D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14" authorId="0" shapeId="0" xr:uid="{00000000-0006-0000-0000-00000E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20" authorId="0" shapeId="0" xr:uid="{00000000-0006-0000-0000-00000F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26" authorId="0" shapeId="0" xr:uid="{00000000-0006-0000-0000-000010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32" authorId="0" shapeId="0" xr:uid="{00000000-0006-0000-0000-000011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38" authorId="0" shapeId="0" xr:uid="{00000000-0006-0000-0000-000012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44" authorId="0" shapeId="0" xr:uid="{00000000-0006-0000-0000-000013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50" authorId="0" shapeId="0" xr:uid="{00000000-0006-0000-0000-000014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56" authorId="0" shapeId="0" xr:uid="{00000000-0006-0000-0000-000015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62" authorId="0" shapeId="0" xr:uid="{00000000-0006-0000-0000-000016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68" authorId="0" shapeId="0" xr:uid="{00000000-0006-0000-0000-000017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74" authorId="0" shapeId="0" xr:uid="{00000000-0006-0000-0000-000018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80" authorId="0" shapeId="0" xr:uid="{00000000-0006-0000-0000-000019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86" authorId="0" shapeId="0" xr:uid="{00000000-0006-0000-0000-00001A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92" authorId="0" shapeId="0" xr:uid="{00000000-0006-0000-0000-00001B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 ref="G198" authorId="0" shapeId="0" xr:uid="{00000000-0006-0000-0000-00001C000000}">
      <text>
        <r>
          <rPr>
            <b/>
            <sz val="10"/>
            <color indexed="81"/>
            <rFont val="Tahoma"/>
            <family val="2"/>
          </rPr>
          <t xml:space="preserve">Posgrado: </t>
        </r>
        <r>
          <rPr>
            <sz val="10"/>
            <color indexed="81"/>
            <rFont val="Tahoma"/>
            <family val="2"/>
          </rPr>
          <t xml:space="preserve">
</t>
        </r>
        <r>
          <rPr>
            <u/>
            <sz val="10"/>
            <color indexed="81"/>
            <rFont val="Tahoma"/>
            <family val="2"/>
          </rPr>
          <t>Experiencia específica</t>
        </r>
        <r>
          <rPr>
            <sz val="10"/>
            <color indexed="81"/>
            <rFont val="Tahoma"/>
            <family val="2"/>
          </rPr>
          <t xml:space="preserve"> si es experiencia en Gestión Pública o Control Gubernamental</t>
        </r>
      </text>
    </comment>
  </commentList>
</comments>
</file>

<file path=xl/sharedStrings.xml><?xml version="1.0" encoding="utf-8"?>
<sst xmlns="http://schemas.openxmlformats.org/spreadsheetml/2006/main" count="645" uniqueCount="310">
  <si>
    <t>Departamento</t>
  </si>
  <si>
    <t>Centro de Estudios</t>
  </si>
  <si>
    <t>Especialidad</t>
  </si>
  <si>
    <t>I. DATOS PERSONALES</t>
  </si>
  <si>
    <t>Apellidos y  Nombres</t>
  </si>
  <si>
    <t>Fecha de Nacimiento (dd/mm/aaaa)</t>
  </si>
  <si>
    <t>Correo electronico 1</t>
  </si>
  <si>
    <t>Correo electronico 2</t>
  </si>
  <si>
    <t>Teléfono 1</t>
  </si>
  <si>
    <t>Teléfono 2</t>
  </si>
  <si>
    <t>Conviviente</t>
  </si>
  <si>
    <t>Si</t>
  </si>
  <si>
    <t>No</t>
  </si>
  <si>
    <t>II. EVALUACIÓN DE REQUISITOS MÍNIMOS</t>
  </si>
  <si>
    <t>Conservatorio Regional de Música del Norte Público Carlos Valderrama</t>
  </si>
  <si>
    <t>Nro.de folio</t>
  </si>
  <si>
    <t>Pais</t>
  </si>
  <si>
    <t>Fecha inicio</t>
  </si>
  <si>
    <t>Fecha fin</t>
  </si>
  <si>
    <t>Otro centro de Estudios</t>
  </si>
  <si>
    <t>Soltero</t>
  </si>
  <si>
    <t>Casado</t>
  </si>
  <si>
    <t xml:space="preserve">Centro de Altos Estudios Nacionales  </t>
  </si>
  <si>
    <t>Viudo</t>
  </si>
  <si>
    <t xml:space="preserve">Escuela de Oficiales de la Policía Nacional del Perú </t>
  </si>
  <si>
    <t>Divorciado</t>
  </si>
  <si>
    <t xml:space="preserve">Escuela Nacional Superior Autónoma de Bellas Artes del Perú </t>
  </si>
  <si>
    <t xml:space="preserve">Escuela Superior Autónoma de Bellas Artes Diego Quispe Tito del Cusco </t>
  </si>
  <si>
    <t xml:space="preserve">Conservatorio Nacional de Música  </t>
  </si>
  <si>
    <t xml:space="preserve">Escuela Nacional Superior de Folklore José María Arguedas </t>
  </si>
  <si>
    <t xml:space="preserve">Escuela Nacional de Marina Mercante Almirante Miguel Grau </t>
  </si>
  <si>
    <t xml:space="preserve">Escuela Naval del Perú </t>
  </si>
  <si>
    <t xml:space="preserve">Fuerza Aérea del Perú </t>
  </si>
  <si>
    <t xml:space="preserve">Escuela Militar de Chorrillos </t>
  </si>
  <si>
    <t xml:space="preserve">Instituto Pedagógico Nacional de Monterrico </t>
  </si>
  <si>
    <t xml:space="preserve">Academia Diplomática del Perú </t>
  </si>
  <si>
    <t xml:space="preserve">Instituto Científico y Tecnológico del Ejército  </t>
  </si>
  <si>
    <t xml:space="preserve">Escuela Internacional de Posgrado - ESIP </t>
  </si>
  <si>
    <t xml:space="preserve">Instituto Superior de Música Público Daniel Alomía Robles de Huánuco  </t>
  </si>
  <si>
    <t xml:space="preserve">Escuela Superior de Formación Artística Pública Áncash  </t>
  </si>
  <si>
    <t xml:space="preserve">Escuela Superior de Arte Dramático Virgilio Rodríguez Nache </t>
  </si>
  <si>
    <t xml:space="preserve">Escuela Superior de Formación Artística Pública Macedonio de la Torre </t>
  </si>
  <si>
    <t xml:space="preserve">Escuela Superior de Música Pública Luis Duncker Lavalle denominado Conservatorio Regional de Música Luis Duncker Lavalle </t>
  </si>
  <si>
    <t xml:space="preserve">Escuela de Posgrado de la Policía Nacional del Perú </t>
  </si>
  <si>
    <t xml:space="preserve">Escuela Superior de Guerra Naval </t>
  </si>
  <si>
    <t xml:space="preserve">Escuela Superior de Guerra Aérea </t>
  </si>
  <si>
    <t xml:space="preserve">Escuela Superior de Guerra del Ejército </t>
  </si>
  <si>
    <t xml:space="preserve">Escuela Nacional Superior de Arte Dramático Guillermo Ugarte Chamorro </t>
  </si>
  <si>
    <t xml:space="preserve">Escuela Superior de Formación Artística Pública de Puno  </t>
  </si>
  <si>
    <t xml:space="preserve">Escuela Superior de Formación Artística Sérvulo Gutéirrez Alarcón de Ica </t>
  </si>
  <si>
    <t xml:space="preserve">Escuela Superior de Música Pública Francisco Pérez Janampa </t>
  </si>
  <si>
    <t xml:space="preserve">Escuela de Postgrado "San Francisco Xavier Escuela de Negocios S.A.C" </t>
  </si>
  <si>
    <t xml:space="preserve">Escuela Superior de Formación Artística Pública Felipe Guamán Poma de Ayala de Ayacucho </t>
  </si>
  <si>
    <t xml:space="preserve">Escuela Superior de Formación Artística Pública Ernesto López Mindreau </t>
  </si>
  <si>
    <t xml:space="preserve">Escuela Superior de Formación Artística Pública Pilcuyo - Ilave de Puno </t>
  </si>
  <si>
    <t xml:space="preserve">Escuela Superior de Formación Artística Pública Condorcunca de Ayacucho </t>
  </si>
  <si>
    <t xml:space="preserve">Escuela Superior de Formación Artística Pública de Juliaca  </t>
  </si>
  <si>
    <t xml:space="preserve">Escuela Superior de Formación Artística Conservatorio de Lima Josafat Roel Pineda </t>
  </si>
  <si>
    <t xml:space="preserve">Escuela Nacional Superior de Ballet </t>
  </si>
  <si>
    <t xml:space="preserve">Escuela Superior de Arte Pública Ignacio Merino de Piura </t>
  </si>
  <si>
    <t xml:space="preserve">Escuela Superior de Música Pública José María Valle Riestra de Piura </t>
  </si>
  <si>
    <t xml:space="preserve">Escuela Superior de Formación Artística Pública Francisco Laso de Tacna </t>
  </si>
  <si>
    <t xml:space="preserve">Instituto Superior de Música Público Leandro Alviña Miranda del Cusco </t>
  </si>
  <si>
    <t xml:space="preserve">Escuela de Postgrado Gerens S.A. </t>
  </si>
  <si>
    <t xml:space="preserve">Escuela de Postgrado Neumann Business School S.A.C. </t>
  </si>
  <si>
    <t xml:space="preserve">Instituto Superior de Música Público Acolla-Jauja-Junín </t>
  </si>
  <si>
    <t xml:space="preserve">Escuela Nacional de Arte Carlos Baca Flor de Arequipa </t>
  </si>
  <si>
    <t xml:space="preserve">Escuela Superior de Formación Artística Pública Mario Urteaga de Cajamarca </t>
  </si>
  <si>
    <t xml:space="preserve">Escuela Superior de Formación Artística del Distrito de San Pedro de Cajas </t>
  </si>
  <si>
    <t xml:space="preserve">Facultad de Filosofía Redemptoris Mater </t>
  </si>
  <si>
    <t xml:space="preserve">Facultad de Teología Redemptoris Mater </t>
  </si>
  <si>
    <t xml:space="preserve">Escuela de Salud Pública del Perú </t>
  </si>
  <si>
    <t>Condición</t>
  </si>
  <si>
    <t>Titulado Universitario</t>
  </si>
  <si>
    <t>Bachiller</t>
  </si>
  <si>
    <t>Técnico Profesional</t>
  </si>
  <si>
    <t>Egresado Universitario</t>
  </si>
  <si>
    <t>Titulado Técnico</t>
  </si>
  <si>
    <t>Egresado Técnico</t>
  </si>
  <si>
    <t>Estudiante Universitario</t>
  </si>
  <si>
    <t>Estudiante Técnico</t>
  </si>
  <si>
    <t>Estudia actualmente</t>
  </si>
  <si>
    <t>Profesión o Especialidad 1</t>
  </si>
  <si>
    <t>Profesión o Especialidad 2</t>
  </si>
  <si>
    <t>Profesión o Especialidad 3</t>
  </si>
  <si>
    <t>F. Inicio 
(dd/mm/aaaa)</t>
  </si>
  <si>
    <t>F. Fin
(dd/mm/aaaa)</t>
  </si>
  <si>
    <t>Universidad Nacional Mayor de San Marcos</t>
  </si>
  <si>
    <t>Universidad Nacional de San Cristóbal de Huamanga</t>
  </si>
  <si>
    <t>Universidad Nacional de San Antonio Abad del Cusco</t>
  </si>
  <si>
    <t>Universidad Nacional de Trujillo</t>
  </si>
  <si>
    <t>Universidad Nacional de San Agustín de Arequipa</t>
  </si>
  <si>
    <t>Universidad Nacional de Ingeniería</t>
  </si>
  <si>
    <t>Universidad Nacional Agraria La Molina</t>
  </si>
  <si>
    <t>Universidad Nacional San Luis Gonzaga</t>
  </si>
  <si>
    <t>Universidad Nacional del Centro del Perú</t>
  </si>
  <si>
    <t>Universidad Nacional de la Amazonía Peruana</t>
  </si>
  <si>
    <t>Universidad Nacional del Altiplano</t>
  </si>
  <si>
    <t>Universidad Nacional de Piura</t>
  </si>
  <si>
    <t>Universidad Nacional de Cajamarca</t>
  </si>
  <si>
    <t>Universidad Nacional Federico Villarreal</t>
  </si>
  <si>
    <t>Universidad Nacional Agraria de la Selva</t>
  </si>
  <si>
    <t>Universidad Nacional Hermilio Valdizán de Huánuco</t>
  </si>
  <si>
    <t>Universidad Nacional de Educación Enrique Guzmán y Valle</t>
  </si>
  <si>
    <t>Universidad Nacional Daniel Alcides Carrión</t>
  </si>
  <si>
    <t>Universidad Nacional del Callao</t>
  </si>
  <si>
    <t>Universidad Nacional José Faustino Sánchez Carrión</t>
  </si>
  <si>
    <t>Universidad Nacional Pedro Ruiz Gallo</t>
  </si>
  <si>
    <t>Universidad Nacional Jorge Basadre Grohmann</t>
  </si>
  <si>
    <t>Universidad Nacional Santiago Antúnez de Mayolo</t>
  </si>
  <si>
    <t>Universidad Nacional de San Martín</t>
  </si>
  <si>
    <t>Universidad Nacional de Ucayali</t>
  </si>
  <si>
    <t>Universidad Nacional de Tumbes</t>
  </si>
  <si>
    <t>Universidad Nacional del Santa</t>
  </si>
  <si>
    <t>Universidad Nacional de Huancavelica</t>
  </si>
  <si>
    <t>Universidad Nacional Amazónica de Madre de Dios</t>
  </si>
  <si>
    <t>Universidad Nacional Toribio Rodríguez de Mendoza de Amazonas</t>
  </si>
  <si>
    <t>Universidad Nacional Micaela Bastidas de Apurímac</t>
  </si>
  <si>
    <t>Universidad Nacional Intercultural de la Amazonía</t>
  </si>
  <si>
    <t>Universidad Nacional Tecnológica de Lima Sur (*1)</t>
  </si>
  <si>
    <t>Universidad Nacional José María Arguedas</t>
  </si>
  <si>
    <t>Universidad Nacional de Moquegua</t>
  </si>
  <si>
    <t>Universidad Nacional de Juliaca</t>
  </si>
  <si>
    <t>Universidad Nacional de Jaén</t>
  </si>
  <si>
    <t>Universidad Nacional de Frontera</t>
  </si>
  <si>
    <t>Universidad Nacional Autónoma de Chota</t>
  </si>
  <si>
    <t>Universidad Nacional de Barranca</t>
  </si>
  <si>
    <t>Universidad Nacional de Cañete</t>
  </si>
  <si>
    <t>Universidad Nacional Intercultural Fabiola Salazar Leguía de Bagua</t>
  </si>
  <si>
    <t>Universidad Nacional Intercultural de la Selva Central Juan Santos Atahualpa</t>
  </si>
  <si>
    <t>Universidad Nacional Intercultural de Quillabamba</t>
  </si>
  <si>
    <t>Universidad Nacional Autónoma de Alto Amazonas</t>
  </si>
  <si>
    <t>Universidad Nacional Autónoma Altoandina de Tarma</t>
  </si>
  <si>
    <t>Universidad Nacional Autónoma de Huanta</t>
  </si>
  <si>
    <t>Universidad Nacional Tecnológica de San Juan de Lurigancho</t>
  </si>
  <si>
    <t>Universidad Autónoma Municipal de Los Olivos</t>
  </si>
  <si>
    <t>Universidad Nacional Autónoma de Tayacaja Daniel Hernández Morillo</t>
  </si>
  <si>
    <t>Universidad Nacional Ciro Alegría</t>
  </si>
  <si>
    <t>Pontificia Universidad Católica del Perú</t>
  </si>
  <si>
    <t>Universidad Peruana Cayetano Heredia</t>
  </si>
  <si>
    <t>Universidad Católica de Santa María</t>
  </si>
  <si>
    <t>Universidad del Pacífico</t>
  </si>
  <si>
    <t>Universidad de Lima</t>
  </si>
  <si>
    <t>Universidad de San Martín de Porres</t>
  </si>
  <si>
    <t>Universidad Femenina del Sagrado Corazón</t>
  </si>
  <si>
    <t>Universidad Inca Garcilaso de la Vega</t>
  </si>
  <si>
    <t>Universidad de Piura</t>
  </si>
  <si>
    <t>Universidad Ricardo Palma</t>
  </si>
  <si>
    <t>Universidad Andina Néstor Cáceres Velásquez</t>
  </si>
  <si>
    <t>Universidad Peruana Los Andes</t>
  </si>
  <si>
    <t>Universidad Peruana Unión</t>
  </si>
  <si>
    <t>Universidad Andina del Cusco</t>
  </si>
  <si>
    <t>Universidad Tecnológica de los Andes</t>
  </si>
  <si>
    <t>Universidad Privada de Tacna</t>
  </si>
  <si>
    <t>Universidad Particular de Chiclayo</t>
  </si>
  <si>
    <t>Universidad San Pedro (*1)</t>
  </si>
  <si>
    <t>Universidad Privada Antenor Orrego</t>
  </si>
  <si>
    <t>Universidad de Huánuco</t>
  </si>
  <si>
    <t>Universidad José Carlos Mariátegui (*2)</t>
  </si>
  <si>
    <t>Universidad Marcelino Champagnat</t>
  </si>
  <si>
    <t>Universidad Científica del Perú (*3)</t>
  </si>
  <si>
    <t>Universidad César Vallejo S.A.C.</t>
  </si>
  <si>
    <t>Universidad Católica Los Ángeles de Chimbote (*4)</t>
  </si>
  <si>
    <t>Universidad Peruana de Ciencias Aplicadas S.A.C.</t>
  </si>
  <si>
    <t>Universidad Privada del Norte S.A.C.</t>
  </si>
  <si>
    <t>Universidad San Ignacio de Loyola S.A.</t>
  </si>
  <si>
    <t>Universidad Alas Peruanas</t>
  </si>
  <si>
    <t>Universidad Privada Norbert Wiener</t>
  </si>
  <si>
    <t>Universidad Católica San Pablo</t>
  </si>
  <si>
    <t>Universidad Privada de Ica S.A. (*5)</t>
  </si>
  <si>
    <t>Universidad Privada San Juan Bautista S.A.C. (*6)</t>
  </si>
  <si>
    <t>Universidad Tecnológica del Perú</t>
  </si>
  <si>
    <t>Universidad Continental S.A.C. (*7)</t>
  </si>
  <si>
    <t>Universidad Científica del Sur S.A.C.</t>
  </si>
  <si>
    <t>Universidad Católica Santo Toribio de Mogrovejo</t>
  </si>
  <si>
    <t>Universidad Privada Antonio Guillermo Urrelo</t>
  </si>
  <si>
    <t>Universidad Católica Sedes Sapientiae</t>
  </si>
  <si>
    <t>Universidad Señor de Sipán</t>
  </si>
  <si>
    <t>Universidad Católica de Trujillo Benedicto XVI (*8)</t>
  </si>
  <si>
    <t>Universidad Peruana de las Américas</t>
  </si>
  <si>
    <t>Universidad ESAN</t>
  </si>
  <si>
    <t>Universidad Antonio Ruiz de Montoya</t>
  </si>
  <si>
    <t>Universidad Peruana de Ciencias e Informática</t>
  </si>
  <si>
    <t>Universidad para el Desarrollo Andino</t>
  </si>
  <si>
    <t>Universidad Privada Telesup</t>
  </si>
  <si>
    <t>Universidad Sergio Bernales S.A.</t>
  </si>
  <si>
    <t>Universidad Privada de Pucallpa S.A.C.</t>
  </si>
  <si>
    <t>Universidad Autónoma de Ica S.A.C. (*9)</t>
  </si>
  <si>
    <t>Universidad Privada de Trujillo</t>
  </si>
  <si>
    <t>Universidad Privada San Carlos</t>
  </si>
  <si>
    <t>Universidad Peruana de Integración Global S.A.C.</t>
  </si>
  <si>
    <t>Universidad Peruana del Oriente S.A.C.</t>
  </si>
  <si>
    <t>Universidad Autónoma del Perú</t>
  </si>
  <si>
    <t>Universidad de Ciencias y Humanidades</t>
  </si>
  <si>
    <t>Universidad Privada Juan Mejía Baca</t>
  </si>
  <si>
    <t>Universidad Jaime Bausate y Meza</t>
  </si>
  <si>
    <t>Universidad Peruana del Centro</t>
  </si>
  <si>
    <t>Universidad Privada Arzobispo Loayza S.A.C</t>
  </si>
  <si>
    <t>Universidad Le Cordon Bleu S.A.C.</t>
  </si>
  <si>
    <t>Universidad Privada de Huancayo Franklin Roosevelt</t>
  </si>
  <si>
    <t>Universidad de Lambayeque S.A.C.</t>
  </si>
  <si>
    <t>Universidad de Ciencias y Artes de América Latina S.A.C.</t>
  </si>
  <si>
    <t>Universidad Peruana de Arte Orval S.A.C.</t>
  </si>
  <si>
    <t>Universidad Privada de la Selva Peruana (*10)</t>
  </si>
  <si>
    <t>Universidad Ciencias de la Salud</t>
  </si>
  <si>
    <t>Universidad de Ayacucho Federico Froebel</t>
  </si>
  <si>
    <t>Universidad Peruana de Investigación y Negocios S.A.C.</t>
  </si>
  <si>
    <t>Universidad Peruana Austral del Cusco</t>
  </si>
  <si>
    <t>Universidad Autónoma San Francisco</t>
  </si>
  <si>
    <t>Universidad San Andrés</t>
  </si>
  <si>
    <t>Universidad Interamericana para el Desarrollo</t>
  </si>
  <si>
    <t>Universidad Privada Juan Pablo II</t>
  </si>
  <si>
    <t>Universidad Privada Leonardo Da Vinci S.A.C. (*11)</t>
  </si>
  <si>
    <t>Universidad de Ingeniería y Tecnología</t>
  </si>
  <si>
    <t>Universidad La Salle</t>
  </si>
  <si>
    <t>Universidad Latinoamericana CIMA</t>
  </si>
  <si>
    <t>Universidad Privada Autónoma del Sur</t>
  </si>
  <si>
    <t>Universidad María Auxiliadora</t>
  </si>
  <si>
    <t>Universidad Politécnica Amazónica S.A.C.</t>
  </si>
  <si>
    <t>Universidad Santo Domingo de Guzmán</t>
  </si>
  <si>
    <t>Universidad Marítima del Perú</t>
  </si>
  <si>
    <t>Universidad Privada Líder Peruana</t>
  </si>
  <si>
    <t>Universidad Privada Peruano Alemana S.AC.</t>
  </si>
  <si>
    <t>Universidad Global del Cusco</t>
  </si>
  <si>
    <t>Universidad Santo Tomás de Aquino de Ciencia e Integración</t>
  </si>
  <si>
    <t>Universidad Privada SISE</t>
  </si>
  <si>
    <t>Universidad Seminario Evangélico de Lima (*12)</t>
  </si>
  <si>
    <t>Universidad Seminario Bíblico Andino (*12)</t>
  </si>
  <si>
    <t>Universidad Católica San José</t>
  </si>
  <si>
    <t>Nivel</t>
  </si>
  <si>
    <t>Básico</t>
  </si>
  <si>
    <t>Intermedio</t>
  </si>
  <si>
    <t>Avanzado</t>
  </si>
  <si>
    <t>c) IDIOMAS</t>
  </si>
  <si>
    <t>Nombre del Puesto o Cargo</t>
  </si>
  <si>
    <t xml:space="preserve">Unidad Organica </t>
  </si>
  <si>
    <t>Labora actualmente</t>
  </si>
  <si>
    <t>Training</t>
  </si>
  <si>
    <t>Junior</t>
  </si>
  <si>
    <t>Semi-Senior</t>
  </si>
  <si>
    <t>Senior</t>
  </si>
  <si>
    <t>Entidad o Empresa 1</t>
  </si>
  <si>
    <t>Tiempo laborado</t>
  </si>
  <si>
    <t>Años</t>
  </si>
  <si>
    <t>Meses</t>
  </si>
  <si>
    <t>Días</t>
  </si>
  <si>
    <t>Apellidos y Nombres:</t>
  </si>
  <si>
    <t>Entidad o Empresa 2</t>
  </si>
  <si>
    <t>Entidad o Empresa 3</t>
  </si>
  <si>
    <t>Entidad o Empresa 4</t>
  </si>
  <si>
    <t>Entidad o Empresa 5</t>
  </si>
  <si>
    <t>Entidad o Empresa 6</t>
  </si>
  <si>
    <t>Entidad o Empresa 7</t>
  </si>
  <si>
    <t>Entidad o Empresa 8</t>
  </si>
  <si>
    <t>Entidad o Empresa 9</t>
  </si>
  <si>
    <t>Entidad o Empresa 10</t>
  </si>
  <si>
    <t>Otros</t>
  </si>
  <si>
    <t>Empresa o Institución</t>
  </si>
  <si>
    <t>Sector</t>
  </si>
  <si>
    <t>Tipo de experiencia</t>
  </si>
  <si>
    <t>Público</t>
  </si>
  <si>
    <t>Privado</t>
  </si>
  <si>
    <t>General</t>
  </si>
  <si>
    <t>Específica</t>
  </si>
  <si>
    <t xml:space="preserve">Escuela Nacional de Administración Pública  </t>
  </si>
  <si>
    <t>Universidad Peruana Simón Bolívar</t>
  </si>
  <si>
    <t>Tiempo laborado Total
Experiencia General</t>
  </si>
  <si>
    <t>Tiempo laborado Total
Experiencia Específica</t>
  </si>
  <si>
    <t>Entidad o Empresa 11</t>
  </si>
  <si>
    <t>Entidad o Empresa 12</t>
  </si>
  <si>
    <t>Entidad o Empresa 13</t>
  </si>
  <si>
    <t>Entidad o Empresa 14</t>
  </si>
  <si>
    <t>Entidad o Empresa 15</t>
  </si>
  <si>
    <t>Entidad o Empresa 16</t>
  </si>
  <si>
    <t>Entidad o Empresa 17</t>
  </si>
  <si>
    <t>Entidad o Empresa 18</t>
  </si>
  <si>
    <t>Entidad o Empresa 19</t>
  </si>
  <si>
    <t>Entidad o Empresa 20</t>
  </si>
  <si>
    <t>Entidad o Empresa 21</t>
  </si>
  <si>
    <t>Entidad o Empresa 22</t>
  </si>
  <si>
    <t>Entidad o Empresa 23</t>
  </si>
  <si>
    <t>Entidad o Empresa 24</t>
  </si>
  <si>
    <t>Entidad o Empresa 25</t>
  </si>
  <si>
    <t>Declaro bajo juramento que la información que he proporcionado es veraz y asumo las responsabilidades y consecuencias legales que ello produzca.</t>
  </si>
  <si>
    <t>b) ESTUDIOS DE POSGRADO (Maestría - Doctorado)</t>
  </si>
  <si>
    <t>Idioma 1</t>
  </si>
  <si>
    <t>Idioma 2</t>
  </si>
  <si>
    <t>Idioma 3</t>
  </si>
  <si>
    <t>FIRMA DEL POSTULANTE</t>
  </si>
  <si>
    <t>Unidad Orgánica (CGR)</t>
  </si>
  <si>
    <t>Código de Trabajador (CGR)</t>
  </si>
  <si>
    <r>
      <t xml:space="preserve">a) FORMACIÓN ACADÉMICA   </t>
    </r>
    <r>
      <rPr>
        <sz val="10"/>
        <rFont val="Arial"/>
        <family val="2"/>
      </rPr>
      <t>(comenzar con el último estudio realizado)</t>
    </r>
  </si>
  <si>
    <r>
      <t xml:space="preserve">III. DATOS LABORALES  </t>
    </r>
    <r>
      <rPr>
        <sz val="10"/>
        <rFont val="Arial"/>
        <family val="2"/>
      </rPr>
      <t xml:space="preserve"> (comenzar con el último trabajo desempeñado)</t>
    </r>
  </si>
  <si>
    <t>Modelos de Control Interno y la gestión de riesgos - parte 2</t>
  </si>
  <si>
    <t>Participación del sector privado y APPs</t>
  </si>
  <si>
    <t>Ética del auditor</t>
  </si>
  <si>
    <r>
      <rPr>
        <b/>
        <sz val="10"/>
        <rFont val="Arial"/>
        <family val="2"/>
      </rPr>
      <t>ANEXO N°1</t>
    </r>
    <r>
      <rPr>
        <sz val="10"/>
        <rFont val="Arial"/>
        <family val="2"/>
      </rPr>
      <t xml:space="preserve">
</t>
    </r>
    <r>
      <rPr>
        <b/>
        <sz val="10"/>
        <rFont val="Arial"/>
        <family val="2"/>
      </rPr>
      <t xml:space="preserve">FICHA DE INSCRIPCIÓN DEL POSTULANTE </t>
    </r>
  </si>
  <si>
    <t>La Subdirección de Posgrado de la Escuela Nacional de Control solicita llenar la "Ficha de Inscripción" que recaba información detallada del postulante, la misma que permitirá conocer su desarrollo académico y profesional para el proceso de admisión a la Maestría en Control Gubernamental.
La información consignada en el presente documento tiene carácter de declaración jurada, por lo que el postulante es responsable de dicha información y se somete al proceso de fiscalización posterior que lleve a cabo la entidad.</t>
  </si>
  <si>
    <t>DNI y/o Carnet de Extranjería :</t>
  </si>
  <si>
    <t>Página:      10 de 18</t>
  </si>
  <si>
    <t xml:space="preserve">BASES DEL PROCESO DE ADMISIÓN 2024-I
MAESTRÍA EN CONTROL GUBERNAMENTAL
</t>
  </si>
  <si>
    <t xml:space="preserve">Dirección Actual </t>
  </si>
  <si>
    <t xml:space="preserve">Lugar de Nacimiento </t>
  </si>
  <si>
    <t>DNI y/o carnet extranjeria</t>
  </si>
  <si>
    <t>Necesidades Especiales</t>
  </si>
  <si>
    <t>De ser la respuesta SÍ, especificar:</t>
  </si>
  <si>
    <r>
      <t xml:space="preserve">NO </t>
    </r>
    <r>
      <rPr>
        <b/>
        <sz val="5"/>
        <rFont val="Arial"/>
        <family val="2"/>
      </rPr>
      <t>(Marque con una X)</t>
    </r>
  </si>
  <si>
    <r>
      <t xml:space="preserve">SI </t>
    </r>
    <r>
      <rPr>
        <b/>
        <sz val="5"/>
        <rFont val="Arial"/>
        <family val="2"/>
      </rPr>
      <t>(Marque con una X)</t>
    </r>
  </si>
  <si>
    <t>Pertenece a la CGR</t>
  </si>
  <si>
    <r>
      <rPr>
        <b/>
        <sz val="8"/>
        <rFont val="Arial"/>
        <family val="2"/>
      </rPr>
      <t xml:space="preserve">NO </t>
    </r>
    <r>
      <rPr>
        <b/>
        <sz val="5"/>
        <rFont val="Arial"/>
        <family val="2"/>
      </rPr>
      <t>(Marque con una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</si>
</sst>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ont>
    <font>
      <sz val="10"/>
      <name val="Arial"/>
      <family val="2"/>
    </font>
    <font>
      <sz val="8"/>
      <name val="Arial"/>
      <family val="2"/>
    </font>
    <font>
      <sz val="10"/>
      <name val="Arial Narrow"/>
      <family val="2"/>
    </font>
    <font>
      <sz val="12"/>
      <name val="Arial Narrow"/>
      <family val="2"/>
    </font>
    <font>
      <sz val="8"/>
      <name val="Arial Narrow"/>
      <family val="2"/>
    </font>
    <font>
      <sz val="10"/>
      <name val="Inherit"/>
    </font>
    <font>
      <u/>
      <sz val="10"/>
      <color theme="10"/>
      <name val="Arial"/>
      <family val="2"/>
    </font>
    <font>
      <sz val="9"/>
      <color indexed="81"/>
      <name val="Tahoma"/>
      <family val="2"/>
    </font>
    <font>
      <b/>
      <sz val="9"/>
      <color indexed="81"/>
      <name val="Tahoma"/>
      <family val="2"/>
    </font>
    <font>
      <b/>
      <sz val="12"/>
      <color indexed="56"/>
      <name val="Arial Narrow"/>
      <family val="2"/>
    </font>
    <font>
      <sz val="13"/>
      <name val="Arial Narrow"/>
      <family val="2"/>
    </font>
    <font>
      <b/>
      <sz val="10"/>
      <color indexed="81"/>
      <name val="Tahoma"/>
      <family val="2"/>
    </font>
    <font>
      <sz val="10"/>
      <color indexed="81"/>
      <name val="Tahoma"/>
      <family val="2"/>
    </font>
    <font>
      <u/>
      <sz val="10"/>
      <color indexed="81"/>
      <name val="Tahoma"/>
      <family val="2"/>
    </font>
    <font>
      <b/>
      <sz val="12"/>
      <color indexed="81"/>
      <name val="Tahoma"/>
      <family val="2"/>
    </font>
    <font>
      <sz val="12"/>
      <color indexed="81"/>
      <name val="Tahoma"/>
      <family val="2"/>
    </font>
    <font>
      <i/>
      <sz val="8"/>
      <color theme="3" tint="0.59999389629810485"/>
      <name val="Arial Narrow"/>
      <family val="2"/>
    </font>
    <font>
      <b/>
      <sz val="10"/>
      <name val="Arial"/>
      <family val="2"/>
    </font>
    <font>
      <sz val="10"/>
      <color rgb="FFFF0000"/>
      <name val="Arial"/>
      <family val="2"/>
    </font>
    <font>
      <b/>
      <sz val="8"/>
      <name val="Arial"/>
      <family val="2"/>
    </font>
    <font>
      <b/>
      <sz val="5"/>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21">
    <xf numFmtId="0" fontId="0" fillId="0" borderId="0" xfId="0"/>
    <xf numFmtId="0" fontId="3" fillId="0" borderId="0" xfId="0" applyFont="1"/>
    <xf numFmtId="0" fontId="3" fillId="3" borderId="0" xfId="0" applyFont="1" applyFill="1" applyAlignment="1">
      <alignment vertical="center"/>
    </xf>
    <xf numFmtId="0" fontId="3"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6" fillId="4" borderId="2" xfId="0" applyFont="1" applyFill="1" applyBorder="1" applyAlignment="1">
      <alignment horizontal="left" vertical="top"/>
    </xf>
    <xf numFmtId="0" fontId="6" fillId="5" borderId="2" xfId="0" applyFont="1" applyFill="1" applyBorder="1" applyAlignment="1">
      <alignment horizontal="left" vertical="top"/>
    </xf>
    <xf numFmtId="0" fontId="0" fillId="0" borderId="2" xfId="0" applyBorder="1"/>
    <xf numFmtId="0" fontId="1" fillId="0" borderId="0" xfId="0" applyFont="1"/>
    <xf numFmtId="0" fontId="1" fillId="0" borderId="2" xfId="0" applyFont="1" applyBorder="1"/>
    <xf numFmtId="0" fontId="4"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3" borderId="0" xfId="0" applyFont="1" applyFill="1" applyAlignment="1">
      <alignment vertical="center"/>
    </xf>
    <xf numFmtId="0" fontId="17" fillId="0" borderId="0" xfId="0" applyFont="1" applyAlignment="1">
      <alignment horizontal="right" vertical="center" wrapText="1"/>
    </xf>
    <xf numFmtId="0" fontId="3"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8" fillId="0" borderId="4" xfId="0" applyFont="1" applyBorder="1" applyAlignment="1">
      <alignment horizontal="center" vertical="center" wrapText="1"/>
    </xf>
    <xf numFmtId="0" fontId="1" fillId="6" borderId="0" xfId="0" applyFont="1" applyFill="1" applyAlignment="1">
      <alignment horizontal="center"/>
    </xf>
    <xf numFmtId="0" fontId="1" fillId="0" borderId="0" xfId="0" applyFont="1" applyAlignment="1">
      <alignment vertical="center"/>
    </xf>
    <xf numFmtId="0" fontId="1" fillId="3" borderId="0" xfId="0" applyFont="1" applyFill="1" applyAlignment="1">
      <alignment vertical="center"/>
    </xf>
    <xf numFmtId="0" fontId="18" fillId="2" borderId="2"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14" fontId="1" fillId="0" borderId="3" xfId="0" applyNumberFormat="1" applyFont="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left" vertical="center"/>
    </xf>
    <xf numFmtId="14" fontId="18" fillId="2" borderId="2" xfId="0" applyNumberFormat="1" applyFont="1" applyFill="1" applyBorder="1" applyAlignment="1">
      <alignment horizontal="center" vertical="center"/>
    </xf>
    <xf numFmtId="14" fontId="18" fillId="2" borderId="2" xfId="0" applyNumberFormat="1" applyFont="1" applyFill="1" applyBorder="1" applyAlignment="1">
      <alignment vertical="center"/>
    </xf>
    <xf numFmtId="0" fontId="1" fillId="0" borderId="2" xfId="0" applyFont="1" applyBorder="1" applyAlignment="1">
      <alignment horizontal="center" vertical="center" wrapText="1"/>
    </xf>
    <xf numFmtId="0" fontId="18" fillId="2" borderId="2" xfId="0" applyFont="1" applyFill="1" applyBorder="1" applyAlignment="1">
      <alignment vertical="center"/>
    </xf>
    <xf numFmtId="14" fontId="1" fillId="0" borderId="2" xfId="0" applyNumberFormat="1" applyFont="1" applyBorder="1" applyAlignment="1">
      <alignment horizontal="center" vertical="center"/>
    </xf>
    <xf numFmtId="0" fontId="18" fillId="2" borderId="3" xfId="0" applyFont="1" applyFill="1" applyBorder="1" applyAlignment="1">
      <alignment vertical="center" wrapText="1"/>
    </xf>
    <xf numFmtId="14" fontId="1" fillId="2" borderId="3" xfId="0" applyNumberFormat="1" applyFont="1" applyFill="1" applyBorder="1" applyAlignment="1">
      <alignment horizontal="left" vertical="center"/>
    </xf>
    <xf numFmtId="0" fontId="1" fillId="2" borderId="2" xfId="0" applyFont="1" applyFill="1" applyBorder="1" applyAlignment="1">
      <alignment horizontal="center" vertical="center"/>
    </xf>
    <xf numFmtId="14" fontId="1" fillId="2" borderId="1" xfId="0" applyNumberFormat="1" applyFont="1" applyFill="1" applyBorder="1" applyAlignment="1">
      <alignment vertical="center"/>
    </xf>
    <xf numFmtId="0" fontId="1" fillId="2" borderId="1" xfId="0" applyFont="1" applyFill="1" applyBorder="1" applyAlignment="1">
      <alignment vertical="center"/>
    </xf>
    <xf numFmtId="0" fontId="1" fillId="0" borderId="0" xfId="0" applyFont="1" applyAlignment="1">
      <alignment horizontal="center" vertical="center" wrapText="1"/>
    </xf>
    <xf numFmtId="0" fontId="18" fillId="2" borderId="6" xfId="0" applyFont="1" applyFill="1" applyBorder="1" applyAlignment="1">
      <alignment vertical="center" wrapText="1"/>
    </xf>
    <xf numFmtId="14" fontId="18" fillId="2" borderId="6" xfId="0" applyNumberFormat="1" applyFont="1" applyFill="1" applyBorder="1" applyAlignment="1">
      <alignment vertical="center"/>
    </xf>
    <xf numFmtId="0" fontId="1" fillId="0" borderId="2" xfId="0" applyFont="1" applyBorder="1" applyAlignment="1">
      <alignment horizontal="center" vertical="center"/>
    </xf>
    <xf numFmtId="0" fontId="18" fillId="2" borderId="6" xfId="0" applyFont="1" applyFill="1" applyBorder="1" applyAlignment="1">
      <alignment horizontal="left" vertical="center"/>
    </xf>
    <xf numFmtId="0" fontId="19" fillId="0" borderId="0" xfId="0" applyFont="1" applyAlignment="1">
      <alignmen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8" fillId="2" borderId="2" xfId="0" applyFont="1" applyFill="1" applyBorder="1" applyAlignment="1">
      <alignment vertical="top" wrapText="1"/>
    </xf>
    <xf numFmtId="14"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18" fillId="2" borderId="3" xfId="0" applyFont="1" applyFill="1" applyBorder="1" applyAlignment="1">
      <alignment vertical="top" wrapText="1"/>
    </xf>
    <xf numFmtId="14" fontId="18" fillId="2" borderId="3" xfId="0" applyNumberFormat="1" applyFont="1" applyFill="1" applyBorder="1" applyAlignment="1">
      <alignment horizontal="center" vertical="center"/>
    </xf>
    <xf numFmtId="14"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4" fontId="18" fillId="0" borderId="0" xfId="0" applyNumberFormat="1" applyFont="1" applyAlignment="1">
      <alignment horizontal="center" vertical="center"/>
    </xf>
    <xf numFmtId="14" fontId="18" fillId="0" borderId="3" xfId="0" applyNumberFormat="1" applyFont="1" applyBorder="1" applyAlignment="1">
      <alignment horizontal="center" vertical="center"/>
    </xf>
    <xf numFmtId="14" fontId="1" fillId="0" borderId="0" xfId="0" applyNumberFormat="1" applyFont="1" applyAlignment="1">
      <alignment vertical="center"/>
    </xf>
    <xf numFmtId="0" fontId="1" fillId="3" borderId="5" xfId="0" applyFont="1" applyFill="1" applyBorder="1" applyAlignment="1">
      <alignment vertical="center"/>
    </xf>
    <xf numFmtId="0" fontId="18" fillId="3" borderId="0" xfId="0" applyFont="1" applyFill="1" applyAlignment="1">
      <alignment vertical="center"/>
    </xf>
    <xf numFmtId="0" fontId="18" fillId="0" borderId="0" xfId="0" applyFont="1" applyAlignment="1">
      <alignment vertical="center"/>
    </xf>
    <xf numFmtId="0" fontId="18" fillId="0" borderId="2"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xf>
    <xf numFmtId="0" fontId="18" fillId="2" borderId="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4" xfId="0" applyFont="1" applyFill="1" applyBorder="1" applyAlignment="1">
      <alignment horizontal="left" vertical="center"/>
    </xf>
    <xf numFmtId="0" fontId="7" fillId="0" borderId="3" xfId="1" applyFill="1" applyBorder="1" applyAlignment="1">
      <alignment horizontal="left" vertical="center" wrapText="1"/>
    </xf>
    <xf numFmtId="0" fontId="1" fillId="0" borderId="1" xfId="0" applyFont="1" applyBorder="1" applyAlignment="1">
      <alignment horizontal="left" vertical="center" wrapText="1"/>
    </xf>
    <xf numFmtId="14" fontId="1" fillId="0" borderId="3" xfId="0" applyNumberFormat="1" applyFont="1" applyBorder="1" applyAlignment="1">
      <alignment horizontal="left" vertical="center" wrapText="1"/>
    </xf>
    <xf numFmtId="14" fontId="1" fillId="0" borderId="1" xfId="0" applyNumberFormat="1" applyFont="1" applyBorder="1" applyAlignment="1">
      <alignment horizontal="left" vertical="center" wrapText="1"/>
    </xf>
    <xf numFmtId="14" fontId="1" fillId="0" borderId="4" xfId="0" applyNumberFormat="1" applyFont="1" applyBorder="1" applyAlignment="1">
      <alignment horizontal="left" vertical="center" wrapText="1"/>
    </xf>
    <xf numFmtId="0" fontId="1" fillId="0" borderId="3" xfId="0" applyFont="1" applyBorder="1" applyAlignment="1">
      <alignment horizontal="justify" vertical="justify" wrapText="1"/>
    </xf>
    <xf numFmtId="0" fontId="1" fillId="0" borderId="1" xfId="0" applyFont="1" applyBorder="1" applyAlignment="1">
      <alignment horizontal="justify" vertical="justify" wrapText="1"/>
    </xf>
    <xf numFmtId="0" fontId="1" fillId="0" borderId="4" xfId="0" applyFont="1" applyBorder="1" applyAlignment="1">
      <alignment horizontal="justify" vertical="justify" wrapText="1"/>
    </xf>
    <xf numFmtId="0" fontId="18" fillId="2" borderId="2" xfId="0" applyFont="1" applyFill="1" applyBorder="1" applyAlignment="1">
      <alignment horizontal="left" vertical="center"/>
    </xf>
    <xf numFmtId="0" fontId="1" fillId="0" borderId="1" xfId="0" applyFont="1" applyBorder="1" applyAlignment="1">
      <alignment vertical="center"/>
    </xf>
    <xf numFmtId="14" fontId="18" fillId="0" borderId="0" xfId="0" applyNumberFormat="1" applyFont="1" applyAlignment="1">
      <alignment horizontal="left" vertical="center"/>
    </xf>
    <xf numFmtId="0" fontId="18" fillId="0" borderId="2" xfId="0" applyFont="1" applyBorder="1" applyAlignment="1">
      <alignment horizontal="center" vertical="center" wrapText="1"/>
    </xf>
    <xf numFmtId="0" fontId="3" fillId="0" borderId="2"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justify" vertical="justify"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18" fillId="3"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4" fontId="18" fillId="2" borderId="3" xfId="0" applyNumberFormat="1" applyFont="1" applyFill="1" applyBorder="1" applyAlignment="1">
      <alignment horizontal="center" vertical="center"/>
    </xf>
    <xf numFmtId="14" fontId="18" fillId="2" borderId="4"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132685</xdr:colOff>
      <xdr:row>0</xdr:row>
      <xdr:rowOff>38100</xdr:rowOff>
    </xdr:from>
    <xdr:to>
      <xdr:col>1</xdr:col>
      <xdr:colOff>1643064</xdr:colOff>
      <xdr:row>2</xdr:row>
      <xdr:rowOff>30946</xdr:rowOff>
    </xdr:to>
    <xdr:pic>
      <xdr:nvPicPr>
        <xdr:cNvPr id="44" name="Imagen 43" descr="logo">
          <a:extLst>
            <a:ext uri="{FF2B5EF4-FFF2-40B4-BE49-F238E27FC236}">
              <a16:creationId xmlns:a16="http://schemas.microsoft.com/office/drawing/2014/main" id="{562F6453-37B8-4316-BE4F-E96CB2EB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685" y="38100"/>
          <a:ext cx="1510379" cy="869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grln/WINDOWS/TEMP/RECATEGOR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RH"/>
      <sheetName val="Guia Calif."/>
      <sheetName val="Cronog."/>
      <sheetName val="CV"/>
      <sheetName val="Hoja Eval "/>
      <sheetName val="Hoja Eva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K298"/>
  <sheetViews>
    <sheetView showGridLines="0" tabSelected="1" topLeftCell="B99" zoomScaleNormal="100" zoomScaleSheetLayoutView="100" zoomScalePageLayoutView="90" workbookViewId="0">
      <selection activeCell="E116" sqref="E116"/>
    </sheetView>
  </sheetViews>
  <sheetFormatPr baseColWidth="10" defaultColWidth="11.453125" defaultRowHeight="13"/>
  <cols>
    <col min="1" max="1" width="0.7265625" style="3" hidden="1" customWidth="1"/>
    <col min="2" max="2" width="24.7265625" style="3" bestFit="1" customWidth="1"/>
    <col min="3" max="5" width="15.54296875" style="3" customWidth="1"/>
    <col min="6" max="6" width="18.7265625" style="3" customWidth="1"/>
    <col min="7" max="7" width="14.26953125" style="3" customWidth="1"/>
    <col min="8" max="8" width="14.453125" style="3" customWidth="1"/>
    <col min="9" max="10" width="15.54296875" style="3" customWidth="1"/>
    <col min="11" max="16384" width="11.453125" style="3"/>
  </cols>
  <sheetData>
    <row r="1" spans="2:11" ht="43.5" customHeight="1">
      <c r="B1" s="108"/>
      <c r="C1" s="107" t="s">
        <v>300</v>
      </c>
      <c r="D1" s="107"/>
      <c r="E1" s="107"/>
      <c r="F1" s="107"/>
      <c r="G1" s="107"/>
      <c r="H1" s="107"/>
      <c r="I1" s="65" t="s">
        <v>299</v>
      </c>
      <c r="J1" s="66"/>
    </row>
    <row r="2" spans="2:11" ht="25.5" customHeight="1">
      <c r="B2" s="108"/>
      <c r="C2" s="80" t="s">
        <v>296</v>
      </c>
      <c r="D2" s="80"/>
      <c r="E2" s="80"/>
      <c r="F2" s="80"/>
      <c r="G2" s="80"/>
      <c r="H2" s="80"/>
      <c r="I2" s="65"/>
      <c r="J2" s="66"/>
    </row>
    <row r="3" spans="2:11" ht="25.5" customHeight="1">
      <c r="B3" s="108"/>
      <c r="C3" s="80"/>
      <c r="D3" s="80"/>
      <c r="E3" s="80"/>
      <c r="F3" s="80"/>
      <c r="G3" s="80"/>
      <c r="H3" s="80"/>
      <c r="I3" s="67"/>
      <c r="J3" s="68"/>
    </row>
    <row r="4" spans="2:11" ht="15" customHeight="1">
      <c r="B4" s="16"/>
      <c r="C4" s="17"/>
      <c r="D4" s="17"/>
      <c r="E4" s="17"/>
      <c r="F4" s="17"/>
      <c r="G4" s="17"/>
      <c r="H4" s="17"/>
      <c r="I4" s="18"/>
      <c r="J4" s="19"/>
    </row>
    <row r="5" spans="2:11" ht="58" customHeight="1">
      <c r="B5" s="101" t="s">
        <v>297</v>
      </c>
      <c r="C5" s="102"/>
      <c r="D5" s="102"/>
      <c r="E5" s="102"/>
      <c r="F5" s="102"/>
      <c r="G5" s="102"/>
      <c r="H5" s="102"/>
      <c r="I5" s="102"/>
      <c r="J5" s="103"/>
    </row>
    <row r="6" spans="2:11" ht="7" customHeight="1">
      <c r="B6" s="5"/>
      <c r="C6" s="5"/>
      <c r="D6" s="4"/>
      <c r="E6" s="4"/>
      <c r="F6" s="4"/>
      <c r="G6" s="4"/>
      <c r="H6" s="4"/>
      <c r="I6" s="4"/>
      <c r="J6" s="15"/>
    </row>
    <row r="7" spans="2:11" s="11" customFormat="1" ht="24.75" customHeight="1">
      <c r="B7" s="93" t="s">
        <v>3</v>
      </c>
      <c r="C7" s="94"/>
      <c r="D7" s="94"/>
      <c r="E7" s="94"/>
      <c r="F7" s="94"/>
      <c r="G7" s="94"/>
      <c r="H7" s="94"/>
      <c r="I7" s="94"/>
      <c r="J7" s="95"/>
    </row>
    <row r="8" spans="2:11" s="11" customFormat="1" ht="7" customHeight="1">
      <c r="B8" s="21"/>
      <c r="C8" s="21"/>
      <c r="D8" s="21"/>
      <c r="E8" s="21"/>
      <c r="F8" s="21"/>
      <c r="G8" s="21"/>
      <c r="H8" s="21"/>
      <c r="I8" s="21"/>
      <c r="J8" s="21"/>
    </row>
    <row r="9" spans="2:11" s="11" customFormat="1" ht="30" customHeight="1">
      <c r="B9" s="23" t="s">
        <v>4</v>
      </c>
      <c r="C9" s="73"/>
      <c r="D9" s="74"/>
      <c r="E9" s="74"/>
      <c r="F9" s="74"/>
      <c r="G9" s="75"/>
      <c r="H9" s="24" t="s">
        <v>303</v>
      </c>
      <c r="I9" s="73"/>
      <c r="J9" s="75"/>
    </row>
    <row r="10" spans="2:11" s="11" customFormat="1" ht="30" customHeight="1">
      <c r="B10" s="25" t="s">
        <v>5</v>
      </c>
      <c r="C10" s="26"/>
      <c r="D10" s="81" t="s">
        <v>302</v>
      </c>
      <c r="E10" s="82"/>
      <c r="F10" s="98"/>
      <c r="G10" s="99"/>
      <c r="H10" s="99"/>
      <c r="I10" s="99"/>
      <c r="J10" s="100"/>
      <c r="K10" s="12"/>
    </row>
    <row r="11" spans="2:11" s="11" customFormat="1" ht="30" customHeight="1">
      <c r="B11" s="25" t="s">
        <v>301</v>
      </c>
      <c r="C11" s="111"/>
      <c r="D11" s="112"/>
      <c r="E11" s="112"/>
      <c r="F11" s="112"/>
      <c r="G11" s="112"/>
      <c r="H11" s="112"/>
      <c r="I11" s="112"/>
      <c r="J11" s="113"/>
      <c r="K11" s="12"/>
    </row>
    <row r="12" spans="2:11" s="11" customFormat="1" ht="30" customHeight="1">
      <c r="B12" s="25" t="s">
        <v>0</v>
      </c>
      <c r="C12" s="111"/>
      <c r="D12" s="112"/>
      <c r="E12" s="112"/>
      <c r="F12" s="112"/>
      <c r="G12" s="112"/>
      <c r="H12" s="112"/>
      <c r="I12" s="112"/>
      <c r="J12" s="112"/>
      <c r="K12" s="12"/>
    </row>
    <row r="13" spans="2:11" s="11" customFormat="1" ht="15.5">
      <c r="B13" s="25" t="s">
        <v>304</v>
      </c>
      <c r="C13" s="62" t="s">
        <v>307</v>
      </c>
      <c r="D13" s="33"/>
      <c r="E13" s="114" t="s">
        <v>306</v>
      </c>
      <c r="G13" s="115" t="s">
        <v>305</v>
      </c>
      <c r="H13" s="116"/>
      <c r="I13" s="90"/>
      <c r="J13" s="91"/>
      <c r="K13" s="12"/>
    </row>
    <row r="14" spans="2:11" s="11" customFormat="1" ht="30" customHeight="1">
      <c r="B14" s="25" t="s">
        <v>6</v>
      </c>
      <c r="C14" s="96"/>
      <c r="D14" s="97"/>
      <c r="E14" s="91"/>
      <c r="F14" s="81" t="s">
        <v>7</v>
      </c>
      <c r="G14" s="82"/>
      <c r="H14" s="96"/>
      <c r="I14" s="97"/>
      <c r="J14" s="91"/>
      <c r="K14" s="12"/>
    </row>
    <row r="15" spans="2:11" s="11" customFormat="1" ht="30" customHeight="1">
      <c r="B15" s="27" t="s">
        <v>8</v>
      </c>
      <c r="C15" s="90"/>
      <c r="D15" s="97"/>
      <c r="E15" s="91"/>
      <c r="F15" s="81" t="s">
        <v>9</v>
      </c>
      <c r="G15" s="82"/>
      <c r="H15" s="90"/>
      <c r="I15" s="97"/>
      <c r="J15" s="91"/>
    </row>
    <row r="16" spans="2:11" s="11" customFormat="1" ht="15.5">
      <c r="B16" s="27" t="s">
        <v>257</v>
      </c>
      <c r="C16" s="90"/>
      <c r="D16" s="97"/>
      <c r="E16" s="97"/>
      <c r="F16" s="97"/>
      <c r="G16" s="97"/>
      <c r="H16" s="97"/>
      <c r="I16" s="97"/>
      <c r="J16" s="91"/>
    </row>
    <row r="17" spans="2:10" s="11" customFormat="1" ht="15.5" customHeight="1">
      <c r="B17" s="25" t="s">
        <v>308</v>
      </c>
      <c r="C17" s="62" t="s">
        <v>307</v>
      </c>
      <c r="D17" s="83"/>
      <c r="E17" s="88"/>
      <c r="F17" s="84"/>
      <c r="G17" s="117" t="s">
        <v>309</v>
      </c>
      <c r="H17" s="118"/>
      <c r="I17" s="64"/>
      <c r="J17" s="63"/>
    </row>
    <row r="18" spans="2:10" s="13" customFormat="1" ht="22.5" customHeight="1">
      <c r="B18" s="23" t="s">
        <v>289</v>
      </c>
      <c r="C18" s="73"/>
      <c r="D18" s="74"/>
      <c r="E18" s="74"/>
      <c r="F18" s="75"/>
      <c r="G18" s="81" t="s">
        <v>290</v>
      </c>
      <c r="H18" s="89"/>
      <c r="I18" s="90"/>
      <c r="J18" s="91"/>
    </row>
    <row r="19" spans="2:10" s="13" customFormat="1" ht="16.5">
      <c r="B19" s="21"/>
      <c r="C19" s="21"/>
      <c r="D19" s="21"/>
      <c r="E19" s="21"/>
      <c r="F19" s="21"/>
      <c r="G19" s="21"/>
      <c r="H19" s="21"/>
      <c r="I19" s="21"/>
      <c r="J19" s="21"/>
    </row>
    <row r="20" spans="2:10" s="13" customFormat="1" ht="30" customHeight="1">
      <c r="B20" s="93" t="s">
        <v>13</v>
      </c>
      <c r="C20" s="94"/>
      <c r="D20" s="94"/>
      <c r="E20" s="94"/>
      <c r="F20" s="94"/>
      <c r="G20" s="94"/>
      <c r="H20" s="94"/>
      <c r="I20" s="94"/>
      <c r="J20" s="95"/>
    </row>
    <row r="21" spans="2:10" s="13" customFormat="1" ht="30" customHeight="1">
      <c r="B21" s="21"/>
      <c r="C21" s="21"/>
      <c r="D21" s="21"/>
      <c r="E21" s="21"/>
      <c r="F21" s="21"/>
      <c r="G21" s="21"/>
      <c r="H21" s="21"/>
      <c r="I21" s="21"/>
      <c r="J21" s="21"/>
    </row>
    <row r="22" spans="2:10" s="13" customFormat="1" ht="30" customHeight="1">
      <c r="B22" s="104" t="s">
        <v>291</v>
      </c>
      <c r="C22" s="104"/>
      <c r="D22" s="104"/>
      <c r="E22" s="104"/>
      <c r="F22" s="104"/>
      <c r="G22" s="104"/>
      <c r="H22" s="104"/>
      <c r="I22" s="104"/>
      <c r="J22" s="104"/>
    </row>
    <row r="23" spans="2:10" s="13" customFormat="1" ht="30" customHeight="1">
      <c r="B23" s="23" t="s">
        <v>82</v>
      </c>
      <c r="C23" s="92"/>
      <c r="D23" s="92"/>
      <c r="E23" s="92"/>
      <c r="F23" s="92"/>
      <c r="G23" s="92"/>
      <c r="H23" s="92"/>
      <c r="I23" s="28"/>
      <c r="J23" s="29"/>
    </row>
    <row r="24" spans="2:10" s="13" customFormat="1" ht="30" customHeight="1">
      <c r="B24" s="23" t="s">
        <v>1</v>
      </c>
      <c r="C24" s="73"/>
      <c r="D24" s="74"/>
      <c r="E24" s="74"/>
      <c r="F24" s="74"/>
      <c r="G24" s="74"/>
      <c r="H24" s="75"/>
      <c r="I24" s="28" t="s">
        <v>16</v>
      </c>
      <c r="J24" s="29"/>
    </row>
    <row r="25" spans="2:10" s="13" customFormat="1" ht="16.5">
      <c r="B25" s="23" t="s">
        <v>19</v>
      </c>
      <c r="C25" s="69"/>
      <c r="D25" s="70"/>
      <c r="E25" s="70"/>
      <c r="F25" s="70"/>
      <c r="G25" s="70"/>
      <c r="H25" s="70"/>
      <c r="I25" s="70"/>
      <c r="J25" s="71"/>
    </row>
    <row r="26" spans="2:10" s="13" customFormat="1" ht="30" customHeight="1">
      <c r="B26" s="23" t="s">
        <v>17</v>
      </c>
      <c r="C26" s="30"/>
      <c r="D26" s="31" t="s">
        <v>18</v>
      </c>
      <c r="E26" s="29"/>
      <c r="F26" s="32" t="s">
        <v>81</v>
      </c>
      <c r="G26" s="30"/>
      <c r="H26" s="31" t="s">
        <v>72</v>
      </c>
      <c r="I26" s="80"/>
      <c r="J26" s="80"/>
    </row>
    <row r="27" spans="2:10" s="13" customFormat="1" ht="30" customHeight="1">
      <c r="B27" s="21"/>
      <c r="C27" s="21"/>
      <c r="D27" s="21"/>
      <c r="E27" s="21"/>
      <c r="F27" s="21"/>
      <c r="G27" s="21"/>
      <c r="H27" s="21"/>
      <c r="I27" s="21"/>
      <c r="J27" s="21"/>
    </row>
    <row r="28" spans="2:10" s="13" customFormat="1" ht="30" customHeight="1">
      <c r="B28" s="23" t="s">
        <v>83</v>
      </c>
      <c r="C28" s="92"/>
      <c r="D28" s="92"/>
      <c r="E28" s="92"/>
      <c r="F28" s="92"/>
      <c r="G28" s="92"/>
      <c r="H28" s="92"/>
      <c r="I28" s="28"/>
      <c r="J28" s="29"/>
    </row>
    <row r="29" spans="2:10" s="13" customFormat="1" ht="30" customHeight="1">
      <c r="B29" s="23" t="s">
        <v>1</v>
      </c>
      <c r="C29" s="73"/>
      <c r="D29" s="74"/>
      <c r="E29" s="74"/>
      <c r="F29" s="74"/>
      <c r="G29" s="74"/>
      <c r="H29" s="75"/>
      <c r="I29" s="28" t="s">
        <v>16</v>
      </c>
      <c r="J29" s="29"/>
    </row>
    <row r="30" spans="2:10" s="13" customFormat="1" ht="16.5">
      <c r="B30" s="23" t="s">
        <v>19</v>
      </c>
      <c r="C30" s="69"/>
      <c r="D30" s="70"/>
      <c r="E30" s="70"/>
      <c r="F30" s="70"/>
      <c r="G30" s="70"/>
      <c r="H30" s="70"/>
      <c r="I30" s="70"/>
      <c r="J30" s="71"/>
    </row>
    <row r="31" spans="2:10" s="13" customFormat="1" ht="30" customHeight="1">
      <c r="B31" s="23" t="s">
        <v>17</v>
      </c>
      <c r="C31" s="30"/>
      <c r="D31" s="31" t="s">
        <v>18</v>
      </c>
      <c r="E31" s="29"/>
      <c r="F31" s="32" t="s">
        <v>81</v>
      </c>
      <c r="G31" s="30"/>
      <c r="H31" s="31" t="s">
        <v>72</v>
      </c>
      <c r="I31" s="80"/>
      <c r="J31" s="80"/>
    </row>
    <row r="32" spans="2:10" s="13" customFormat="1" ht="30" customHeight="1">
      <c r="B32" s="21"/>
      <c r="C32" s="21"/>
      <c r="D32" s="21"/>
      <c r="E32" s="21"/>
      <c r="F32" s="21"/>
      <c r="G32" s="21"/>
      <c r="H32" s="21"/>
      <c r="I32" s="21"/>
      <c r="J32" s="21"/>
    </row>
    <row r="33" spans="2:10" s="13" customFormat="1" ht="30" customHeight="1">
      <c r="B33" s="23" t="s">
        <v>84</v>
      </c>
      <c r="C33" s="92"/>
      <c r="D33" s="92"/>
      <c r="E33" s="92"/>
      <c r="F33" s="92"/>
      <c r="G33" s="92"/>
      <c r="H33" s="92"/>
      <c r="I33" s="28"/>
      <c r="J33" s="29"/>
    </row>
    <row r="34" spans="2:10" s="13" customFormat="1" ht="30" customHeight="1">
      <c r="B34" s="23" t="s">
        <v>1</v>
      </c>
      <c r="C34" s="73"/>
      <c r="D34" s="74"/>
      <c r="E34" s="74"/>
      <c r="F34" s="74"/>
      <c r="G34" s="74"/>
      <c r="H34" s="75"/>
      <c r="I34" s="28" t="s">
        <v>16</v>
      </c>
      <c r="J34" s="29"/>
    </row>
    <row r="35" spans="2:10" s="13" customFormat="1" ht="16.5">
      <c r="B35" s="23" t="s">
        <v>19</v>
      </c>
      <c r="C35" s="69"/>
      <c r="D35" s="70"/>
      <c r="E35" s="70"/>
      <c r="F35" s="70"/>
      <c r="G35" s="70"/>
      <c r="H35" s="70"/>
      <c r="I35" s="70"/>
      <c r="J35" s="71"/>
    </row>
    <row r="36" spans="2:10" s="13" customFormat="1" ht="30" customHeight="1">
      <c r="B36" s="23" t="s">
        <v>17</v>
      </c>
      <c r="C36" s="30"/>
      <c r="D36" s="31" t="s">
        <v>18</v>
      </c>
      <c r="E36" s="29"/>
      <c r="F36" s="32" t="s">
        <v>81</v>
      </c>
      <c r="G36" s="30"/>
      <c r="H36" s="31" t="s">
        <v>72</v>
      </c>
      <c r="I36" s="80"/>
      <c r="J36" s="80"/>
    </row>
    <row r="37" spans="2:10" s="13" customFormat="1" ht="30" customHeight="1">
      <c r="B37" s="21"/>
      <c r="C37" s="21"/>
      <c r="D37" s="21"/>
      <c r="E37" s="21"/>
      <c r="F37" s="21"/>
      <c r="G37" s="21"/>
      <c r="H37" s="21"/>
      <c r="I37" s="21"/>
      <c r="J37" s="21"/>
    </row>
    <row r="38" spans="2:10" s="13" customFormat="1" ht="30" customHeight="1">
      <c r="B38" s="104" t="s">
        <v>284</v>
      </c>
      <c r="C38" s="104"/>
      <c r="D38" s="104"/>
      <c r="E38" s="104"/>
      <c r="F38" s="104"/>
      <c r="G38" s="104"/>
      <c r="H38" s="104"/>
      <c r="I38" s="104"/>
      <c r="J38" s="104"/>
    </row>
    <row r="39" spans="2:10" s="13" customFormat="1" ht="30" customHeight="1">
      <c r="B39" s="81" t="s">
        <v>2</v>
      </c>
      <c r="C39" s="82"/>
      <c r="D39" s="85" t="s">
        <v>1</v>
      </c>
      <c r="E39" s="86"/>
      <c r="F39" s="87"/>
      <c r="G39" s="24" t="s">
        <v>85</v>
      </c>
      <c r="H39" s="24" t="s">
        <v>86</v>
      </c>
      <c r="I39" s="119" t="s">
        <v>72</v>
      </c>
      <c r="J39" s="120"/>
    </row>
    <row r="40" spans="2:10" s="13" customFormat="1" ht="30" customHeight="1">
      <c r="B40" s="83"/>
      <c r="C40" s="84"/>
      <c r="D40" s="83"/>
      <c r="E40" s="88"/>
      <c r="F40" s="84"/>
      <c r="G40" s="33"/>
      <c r="H40" s="33"/>
      <c r="I40" s="83"/>
      <c r="J40" s="84"/>
    </row>
    <row r="41" spans="2:10" s="13" customFormat="1" ht="16.5">
      <c r="B41" s="83"/>
      <c r="C41" s="84"/>
      <c r="D41" s="83"/>
      <c r="E41" s="88"/>
      <c r="F41" s="84"/>
      <c r="G41" s="33"/>
      <c r="H41" s="33"/>
      <c r="I41" s="83"/>
      <c r="J41" s="84"/>
    </row>
    <row r="42" spans="2:10" s="13" customFormat="1" ht="33" customHeight="1">
      <c r="B42" s="83"/>
      <c r="C42" s="84"/>
      <c r="D42" s="83"/>
      <c r="E42" s="88"/>
      <c r="F42" s="84"/>
      <c r="G42" s="33"/>
      <c r="H42" s="33"/>
      <c r="I42" s="83"/>
      <c r="J42" s="84"/>
    </row>
    <row r="43" spans="2:10" s="13" customFormat="1" ht="30" customHeight="1">
      <c r="B43" s="21"/>
      <c r="C43" s="21"/>
      <c r="D43" s="21"/>
      <c r="E43" s="21"/>
      <c r="F43" s="21"/>
      <c r="G43" s="21"/>
      <c r="H43" s="21"/>
      <c r="I43" s="21"/>
      <c r="J43" s="21"/>
    </row>
    <row r="44" spans="2:10" s="13" customFormat="1" ht="30" customHeight="1">
      <c r="B44" s="104" t="s">
        <v>233</v>
      </c>
      <c r="C44" s="104"/>
      <c r="D44" s="104"/>
      <c r="E44" s="104"/>
      <c r="F44" s="104"/>
      <c r="G44" s="104"/>
      <c r="H44" s="104"/>
      <c r="I44" s="104"/>
      <c r="J44" s="104"/>
    </row>
    <row r="45" spans="2:10" s="13" customFormat="1" ht="30" customHeight="1">
      <c r="B45" s="23" t="s">
        <v>285</v>
      </c>
      <c r="C45" s="78"/>
      <c r="D45" s="105"/>
      <c r="E45" s="79"/>
      <c r="F45" s="28" t="s">
        <v>229</v>
      </c>
      <c r="G45" s="78"/>
      <c r="H45" s="79"/>
      <c r="I45" s="28"/>
      <c r="J45" s="29"/>
    </row>
    <row r="46" spans="2:10" s="13" customFormat="1" ht="16.5">
      <c r="B46" s="23" t="s">
        <v>286</v>
      </c>
      <c r="C46" s="78"/>
      <c r="D46" s="105"/>
      <c r="E46" s="79"/>
      <c r="F46" s="28" t="s">
        <v>229</v>
      </c>
      <c r="G46" s="78"/>
      <c r="H46" s="79"/>
      <c r="I46" s="28"/>
      <c r="J46" s="29"/>
    </row>
    <row r="47" spans="2:10" s="13" customFormat="1" ht="27" customHeight="1">
      <c r="B47" s="23" t="s">
        <v>287</v>
      </c>
      <c r="C47" s="78"/>
      <c r="D47" s="105"/>
      <c r="E47" s="79"/>
      <c r="F47" s="28" t="s">
        <v>229</v>
      </c>
      <c r="G47" s="78"/>
      <c r="H47" s="79"/>
      <c r="I47" s="28"/>
      <c r="J47" s="29"/>
    </row>
    <row r="48" spans="2:10" s="13" customFormat="1" ht="7" customHeight="1">
      <c r="B48" s="21"/>
      <c r="C48" s="21"/>
      <c r="D48" s="21"/>
      <c r="E48" s="21"/>
      <c r="F48" s="21"/>
      <c r="G48" s="21"/>
      <c r="H48" s="21"/>
      <c r="I48" s="21"/>
      <c r="J48" s="21"/>
    </row>
    <row r="49" spans="2:10" s="13" customFormat="1" ht="30" customHeight="1">
      <c r="B49" s="104" t="s">
        <v>292</v>
      </c>
      <c r="C49" s="104"/>
      <c r="D49" s="104"/>
      <c r="E49" s="104"/>
      <c r="F49" s="104"/>
      <c r="G49" s="104"/>
      <c r="H49" s="104"/>
      <c r="I49" s="104"/>
      <c r="J49" s="104"/>
    </row>
    <row r="50" spans="2:10" s="13" customFormat="1" ht="30" customHeight="1">
      <c r="B50" s="21"/>
      <c r="C50" s="21"/>
      <c r="D50" s="21"/>
      <c r="E50" s="21"/>
      <c r="F50" s="21"/>
      <c r="G50" s="21"/>
      <c r="H50" s="21"/>
      <c r="I50" s="21"/>
      <c r="J50" s="21"/>
    </row>
    <row r="51" spans="2:10" s="13" customFormat="1" ht="30" customHeight="1">
      <c r="B51" s="27" t="s">
        <v>241</v>
      </c>
      <c r="C51" s="72"/>
      <c r="D51" s="72"/>
      <c r="E51" s="72"/>
      <c r="F51" s="72"/>
      <c r="G51" s="72"/>
      <c r="H51" s="32" t="s">
        <v>235</v>
      </c>
      <c r="I51" s="76"/>
      <c r="J51" s="77"/>
    </row>
    <row r="52" spans="2:10" customFormat="1" ht="30" customHeight="1">
      <c r="B52" s="34" t="s">
        <v>234</v>
      </c>
      <c r="C52" s="73"/>
      <c r="D52" s="74"/>
      <c r="E52" s="74"/>
      <c r="F52" s="74"/>
      <c r="G52" s="75"/>
      <c r="H52" s="32" t="s">
        <v>229</v>
      </c>
      <c r="I52" s="78"/>
      <c r="J52" s="79"/>
    </row>
    <row r="53" spans="2:10" s="13" customFormat="1" ht="30" customHeight="1">
      <c r="B53" s="27" t="s">
        <v>85</v>
      </c>
      <c r="C53" s="35"/>
      <c r="D53" s="27" t="s">
        <v>86</v>
      </c>
      <c r="E53" s="35"/>
      <c r="F53" s="32" t="s">
        <v>236</v>
      </c>
      <c r="G53" s="30"/>
      <c r="H53" s="23"/>
      <c r="I53" s="84"/>
      <c r="J53" s="80"/>
    </row>
    <row r="54" spans="2:10" s="13" customFormat="1" ht="16.5">
      <c r="B54" s="27" t="s">
        <v>258</v>
      </c>
      <c r="C54" s="69"/>
      <c r="D54" s="70"/>
      <c r="E54" s="71"/>
      <c r="F54" s="32" t="s">
        <v>259</v>
      </c>
      <c r="G54" s="69"/>
      <c r="H54" s="71"/>
      <c r="I54" s="9"/>
      <c r="J54" s="9"/>
    </row>
    <row r="55" spans="2:10" s="13" customFormat="1" ht="30" customHeight="1">
      <c r="B55" s="36" t="s">
        <v>242</v>
      </c>
      <c r="C55" s="37" t="s">
        <v>243</v>
      </c>
      <c r="D55" s="38">
        <f>YEAR(E53-C53)-1900</f>
        <v>0</v>
      </c>
      <c r="E55" s="39" t="s">
        <v>244</v>
      </c>
      <c r="F55" s="38">
        <f>MONTH(E53-C53)-1</f>
        <v>0</v>
      </c>
      <c r="G55" s="40" t="s">
        <v>245</v>
      </c>
      <c r="H55" s="38">
        <f>DAY(E53-C53)</f>
        <v>0</v>
      </c>
      <c r="I55" s="41"/>
      <c r="J55" s="41"/>
    </row>
    <row r="56" spans="2:10" s="13" customFormat="1" ht="30" customHeight="1">
      <c r="B56" s="21"/>
      <c r="C56" s="21"/>
      <c r="D56" s="21"/>
      <c r="E56" s="21"/>
      <c r="F56" s="21"/>
      <c r="G56" s="21"/>
      <c r="H56" s="21"/>
      <c r="I56" s="21"/>
      <c r="J56" s="21"/>
    </row>
    <row r="57" spans="2:10" s="13" customFormat="1" ht="30" customHeight="1">
      <c r="B57" s="27" t="s">
        <v>247</v>
      </c>
      <c r="C57" s="72"/>
      <c r="D57" s="72"/>
      <c r="E57" s="72"/>
      <c r="F57" s="72"/>
      <c r="G57" s="72"/>
      <c r="H57" s="32" t="s">
        <v>235</v>
      </c>
      <c r="I57" s="76"/>
      <c r="J57" s="77"/>
    </row>
    <row r="58" spans="2:10" s="13" customFormat="1" ht="30" customHeight="1">
      <c r="B58" s="34" t="s">
        <v>234</v>
      </c>
      <c r="C58" s="73"/>
      <c r="D58" s="74"/>
      <c r="E58" s="74"/>
      <c r="F58" s="74"/>
      <c r="G58" s="75"/>
      <c r="H58" s="32" t="s">
        <v>229</v>
      </c>
      <c r="I58" s="78"/>
      <c r="J58" s="79"/>
    </row>
    <row r="59" spans="2:10" s="13" customFormat="1" ht="30" customHeight="1">
      <c r="B59" s="27" t="s">
        <v>85</v>
      </c>
      <c r="C59" s="35"/>
      <c r="D59" s="42" t="s">
        <v>86</v>
      </c>
      <c r="E59" s="35"/>
      <c r="F59" s="43" t="s">
        <v>236</v>
      </c>
      <c r="G59" s="44"/>
      <c r="H59" s="45"/>
      <c r="I59" s="80"/>
      <c r="J59" s="80"/>
    </row>
    <row r="60" spans="2:10" s="13" customFormat="1" ht="16.5">
      <c r="B60" s="27" t="s">
        <v>258</v>
      </c>
      <c r="C60" s="69"/>
      <c r="D60" s="70"/>
      <c r="E60" s="71"/>
      <c r="F60" s="32" t="s">
        <v>259</v>
      </c>
      <c r="G60" s="69"/>
      <c r="H60" s="71"/>
      <c r="I60" s="9"/>
      <c r="J60" s="9"/>
    </row>
    <row r="61" spans="2:10" s="13" customFormat="1" ht="30" customHeight="1">
      <c r="B61" s="36" t="s">
        <v>242</v>
      </c>
      <c r="C61" s="37" t="s">
        <v>243</v>
      </c>
      <c r="D61" s="38">
        <f>YEAR(E59-C59)-1900</f>
        <v>0</v>
      </c>
      <c r="E61" s="39" t="s">
        <v>244</v>
      </c>
      <c r="F61" s="38">
        <f>MONTH(E59-C59)-1</f>
        <v>0</v>
      </c>
      <c r="G61" s="40" t="s">
        <v>245</v>
      </c>
      <c r="H61" s="38">
        <f>DAY(E59-C59)</f>
        <v>0</v>
      </c>
      <c r="I61" s="41"/>
      <c r="J61" s="41"/>
    </row>
    <row r="62" spans="2:10" s="13" customFormat="1" ht="30" customHeight="1">
      <c r="B62" s="21"/>
      <c r="C62" s="21"/>
      <c r="D62" s="21"/>
      <c r="E62" s="21"/>
      <c r="F62" s="21"/>
      <c r="G62" s="21"/>
      <c r="H62" s="21"/>
      <c r="I62" s="21"/>
      <c r="J62" s="21"/>
    </row>
    <row r="63" spans="2:10" s="13" customFormat="1" ht="30" customHeight="1">
      <c r="B63" s="27" t="s">
        <v>248</v>
      </c>
      <c r="C63" s="72"/>
      <c r="D63" s="72"/>
      <c r="E63" s="72"/>
      <c r="F63" s="72"/>
      <c r="G63" s="72"/>
      <c r="H63" s="32" t="s">
        <v>235</v>
      </c>
      <c r="I63" s="76"/>
      <c r="J63" s="77"/>
    </row>
    <row r="64" spans="2:10" s="13" customFormat="1" ht="30" customHeight="1">
      <c r="B64" s="34" t="s">
        <v>234</v>
      </c>
      <c r="C64" s="73"/>
      <c r="D64" s="74"/>
      <c r="E64" s="74"/>
      <c r="F64" s="74"/>
      <c r="G64" s="75"/>
      <c r="H64" s="32" t="s">
        <v>229</v>
      </c>
      <c r="I64" s="78"/>
      <c r="J64" s="79"/>
    </row>
    <row r="65" spans="2:10" s="13" customFormat="1" ht="30" customHeight="1">
      <c r="B65" s="27" t="s">
        <v>85</v>
      </c>
      <c r="C65" s="35"/>
      <c r="D65" s="42" t="s">
        <v>86</v>
      </c>
      <c r="E65" s="35"/>
      <c r="F65" s="43" t="s">
        <v>236</v>
      </c>
      <c r="G65" s="44"/>
      <c r="H65" s="45"/>
      <c r="I65" s="80"/>
      <c r="J65" s="80"/>
    </row>
    <row r="66" spans="2:10" s="13" customFormat="1" ht="16.5">
      <c r="B66" s="27" t="s">
        <v>258</v>
      </c>
      <c r="C66" s="69"/>
      <c r="D66" s="70"/>
      <c r="E66" s="71"/>
      <c r="F66" s="32" t="s">
        <v>259</v>
      </c>
      <c r="G66" s="69"/>
      <c r="H66" s="71"/>
      <c r="I66" s="9"/>
      <c r="J66" s="9"/>
    </row>
    <row r="67" spans="2:10" s="13" customFormat="1" ht="30" customHeight="1">
      <c r="B67" s="36" t="s">
        <v>242</v>
      </c>
      <c r="C67" s="37" t="s">
        <v>243</v>
      </c>
      <c r="D67" s="38">
        <f>YEAR(E65-C65)-1900</f>
        <v>0</v>
      </c>
      <c r="E67" s="39" t="s">
        <v>244</v>
      </c>
      <c r="F67" s="38">
        <f>MONTH(E65-C65)-1</f>
        <v>0</v>
      </c>
      <c r="G67" s="40" t="s">
        <v>245</v>
      </c>
      <c r="H67" s="38">
        <f>DAY(E65-C65)</f>
        <v>0</v>
      </c>
      <c r="I67" s="41"/>
      <c r="J67" s="41"/>
    </row>
    <row r="68" spans="2:10" s="13" customFormat="1" ht="30" customHeight="1">
      <c r="B68" s="21"/>
      <c r="C68" s="21"/>
      <c r="D68" s="21"/>
      <c r="E68" s="21"/>
      <c r="F68" s="21"/>
      <c r="G68" s="21"/>
      <c r="H68" s="21"/>
      <c r="I68" s="21"/>
      <c r="J68" s="21"/>
    </row>
    <row r="69" spans="2:10" s="13" customFormat="1" ht="30" customHeight="1">
      <c r="B69" s="27" t="s">
        <v>249</v>
      </c>
      <c r="C69" s="72"/>
      <c r="D69" s="72"/>
      <c r="E69" s="72"/>
      <c r="F69" s="72"/>
      <c r="G69" s="72"/>
      <c r="H69" s="32" t="s">
        <v>235</v>
      </c>
      <c r="I69" s="76"/>
      <c r="J69" s="77"/>
    </row>
    <row r="70" spans="2:10" s="13" customFormat="1" ht="30" customHeight="1">
      <c r="B70" s="34" t="s">
        <v>234</v>
      </c>
      <c r="C70" s="73"/>
      <c r="D70" s="74"/>
      <c r="E70" s="74"/>
      <c r="F70" s="74"/>
      <c r="G70" s="75"/>
      <c r="H70" s="32" t="s">
        <v>229</v>
      </c>
      <c r="I70" s="78"/>
      <c r="J70" s="79"/>
    </row>
    <row r="71" spans="2:10" s="13" customFormat="1" ht="30" customHeight="1">
      <c r="B71" s="27" t="s">
        <v>85</v>
      </c>
      <c r="C71" s="35"/>
      <c r="D71" s="42" t="s">
        <v>86</v>
      </c>
      <c r="E71" s="35"/>
      <c r="F71" s="43" t="s">
        <v>236</v>
      </c>
      <c r="G71" s="44"/>
      <c r="H71" s="45"/>
      <c r="I71" s="80"/>
      <c r="J71" s="80"/>
    </row>
    <row r="72" spans="2:10" s="13" customFormat="1" ht="16.5">
      <c r="B72" s="27" t="s">
        <v>258</v>
      </c>
      <c r="C72" s="69"/>
      <c r="D72" s="70"/>
      <c r="E72" s="71"/>
      <c r="F72" s="32" t="s">
        <v>259</v>
      </c>
      <c r="G72" s="69"/>
      <c r="H72" s="71"/>
      <c r="I72" s="9"/>
      <c r="J72" s="9"/>
    </row>
    <row r="73" spans="2:10" s="13" customFormat="1" ht="30" customHeight="1">
      <c r="B73" s="36" t="s">
        <v>242</v>
      </c>
      <c r="C73" s="37" t="s">
        <v>243</v>
      </c>
      <c r="D73" s="38">
        <f>YEAR(E71-C71)-1900</f>
        <v>0</v>
      </c>
      <c r="E73" s="39" t="s">
        <v>244</v>
      </c>
      <c r="F73" s="38">
        <f>MONTH(E71-C71)-1</f>
        <v>0</v>
      </c>
      <c r="G73" s="40" t="s">
        <v>245</v>
      </c>
      <c r="H73" s="38">
        <f>DAY(E71-C71)</f>
        <v>0</v>
      </c>
      <c r="I73" s="41"/>
      <c r="J73" s="41"/>
    </row>
    <row r="74" spans="2:10" s="13" customFormat="1" ht="30" customHeight="1">
      <c r="B74" s="21"/>
      <c r="C74" s="21"/>
      <c r="D74" s="21"/>
      <c r="E74" s="21"/>
      <c r="F74" s="21"/>
      <c r="G74" s="21"/>
      <c r="H74" s="21"/>
      <c r="I74" s="21"/>
      <c r="J74" s="21"/>
    </row>
    <row r="75" spans="2:10" s="13" customFormat="1" ht="30" customHeight="1">
      <c r="B75" s="27" t="s">
        <v>250</v>
      </c>
      <c r="C75" s="72"/>
      <c r="D75" s="72"/>
      <c r="E75" s="72"/>
      <c r="F75" s="72"/>
      <c r="G75" s="72"/>
      <c r="H75" s="32" t="s">
        <v>235</v>
      </c>
      <c r="I75" s="76"/>
      <c r="J75" s="77"/>
    </row>
    <row r="76" spans="2:10" s="13" customFormat="1" ht="30" customHeight="1">
      <c r="B76" s="34" t="s">
        <v>234</v>
      </c>
      <c r="C76" s="73"/>
      <c r="D76" s="74"/>
      <c r="E76" s="74"/>
      <c r="F76" s="74"/>
      <c r="G76" s="75"/>
      <c r="H76" s="32" t="s">
        <v>229</v>
      </c>
      <c r="I76" s="78"/>
      <c r="J76" s="79"/>
    </row>
    <row r="77" spans="2:10" s="13" customFormat="1" ht="30" customHeight="1">
      <c r="B77" s="27" t="s">
        <v>85</v>
      </c>
      <c r="C77" s="35"/>
      <c r="D77" s="42" t="s">
        <v>86</v>
      </c>
      <c r="E77" s="35"/>
      <c r="F77" s="43" t="s">
        <v>236</v>
      </c>
      <c r="G77" s="44"/>
      <c r="H77" s="45"/>
      <c r="I77" s="80"/>
      <c r="J77" s="80"/>
    </row>
    <row r="78" spans="2:10" s="13" customFormat="1" ht="16.5">
      <c r="B78" s="27" t="s">
        <v>258</v>
      </c>
      <c r="C78" s="69"/>
      <c r="D78" s="70"/>
      <c r="E78" s="71"/>
      <c r="F78" s="32" t="s">
        <v>259</v>
      </c>
      <c r="G78" s="69"/>
      <c r="H78" s="71"/>
      <c r="I78" s="41"/>
      <c r="J78" s="41"/>
    </row>
    <row r="79" spans="2:10" s="13" customFormat="1" ht="30" customHeight="1">
      <c r="B79" s="36" t="s">
        <v>242</v>
      </c>
      <c r="C79" s="37" t="s">
        <v>243</v>
      </c>
      <c r="D79" s="38">
        <f>YEAR(E77-C77)-1900</f>
        <v>0</v>
      </c>
      <c r="E79" s="39" t="s">
        <v>244</v>
      </c>
      <c r="F79" s="38">
        <f>MONTH(E77-C77)-1</f>
        <v>0</v>
      </c>
      <c r="G79" s="40" t="s">
        <v>245</v>
      </c>
      <c r="H79" s="38">
        <f>DAY(E77-C77)</f>
        <v>0</v>
      </c>
      <c r="I79" s="41"/>
      <c r="J79" s="41"/>
    </row>
    <row r="80" spans="2:10" s="13" customFormat="1" ht="30" customHeight="1">
      <c r="B80" s="21"/>
      <c r="C80" s="21"/>
      <c r="D80" s="21"/>
      <c r="E80" s="21"/>
      <c r="F80" s="21"/>
      <c r="G80" s="21"/>
      <c r="H80" s="21"/>
      <c r="I80" s="21"/>
      <c r="J80" s="21"/>
    </row>
    <row r="81" spans="2:10" s="13" customFormat="1" ht="30" customHeight="1">
      <c r="B81" s="27" t="s">
        <v>251</v>
      </c>
      <c r="C81" s="72"/>
      <c r="D81" s="72"/>
      <c r="E81" s="72"/>
      <c r="F81" s="72"/>
      <c r="G81" s="72"/>
      <c r="H81" s="32" t="s">
        <v>235</v>
      </c>
      <c r="I81" s="76"/>
      <c r="J81" s="77"/>
    </row>
    <row r="82" spans="2:10" s="13" customFormat="1" ht="30" customHeight="1">
      <c r="B82" s="34" t="s">
        <v>234</v>
      </c>
      <c r="C82" s="73"/>
      <c r="D82" s="74"/>
      <c r="E82" s="74"/>
      <c r="F82" s="74"/>
      <c r="G82" s="75"/>
      <c r="H82" s="32" t="s">
        <v>229</v>
      </c>
      <c r="I82" s="78"/>
      <c r="J82" s="79"/>
    </row>
    <row r="83" spans="2:10" s="13" customFormat="1" ht="30" customHeight="1">
      <c r="B83" s="27" t="s">
        <v>85</v>
      </c>
      <c r="C83" s="35"/>
      <c r="D83" s="42" t="s">
        <v>86</v>
      </c>
      <c r="E83" s="35"/>
      <c r="F83" s="43" t="s">
        <v>236</v>
      </c>
      <c r="G83" s="44"/>
      <c r="H83" s="45" t="s">
        <v>15</v>
      </c>
      <c r="I83" s="80"/>
      <c r="J83" s="80"/>
    </row>
    <row r="84" spans="2:10" s="13" customFormat="1" ht="16.5">
      <c r="B84" s="27" t="s">
        <v>258</v>
      </c>
      <c r="C84" s="69"/>
      <c r="D84" s="70"/>
      <c r="E84" s="71"/>
      <c r="F84" s="32" t="s">
        <v>259</v>
      </c>
      <c r="G84" s="69"/>
      <c r="H84" s="71"/>
      <c r="I84" s="41"/>
      <c r="J84" s="41"/>
    </row>
    <row r="85" spans="2:10" s="13" customFormat="1" ht="30" customHeight="1">
      <c r="B85" s="36" t="s">
        <v>242</v>
      </c>
      <c r="C85" s="37" t="s">
        <v>243</v>
      </c>
      <c r="D85" s="38">
        <f>YEAR(E83-C83)-1900</f>
        <v>0</v>
      </c>
      <c r="E85" s="39" t="s">
        <v>244</v>
      </c>
      <c r="F85" s="38">
        <f>MONTH(E83-C83)-1</f>
        <v>0</v>
      </c>
      <c r="G85" s="40" t="s">
        <v>245</v>
      </c>
      <c r="H85" s="38">
        <f>DAY(E83-C83)</f>
        <v>0</v>
      </c>
      <c r="I85" s="41"/>
      <c r="J85" s="41"/>
    </row>
    <row r="86" spans="2:10" s="13" customFormat="1" ht="30" customHeight="1">
      <c r="B86" s="21"/>
      <c r="C86" s="21"/>
      <c r="D86" s="21"/>
      <c r="E86" s="21"/>
      <c r="F86" s="21"/>
      <c r="G86" s="21"/>
      <c r="H86" s="21"/>
      <c r="I86" s="21"/>
      <c r="J86" s="21"/>
    </row>
    <row r="87" spans="2:10" s="13" customFormat="1" ht="30" customHeight="1">
      <c r="B87" s="27" t="s">
        <v>252</v>
      </c>
      <c r="C87" s="72"/>
      <c r="D87" s="72"/>
      <c r="E87" s="72"/>
      <c r="F87" s="72"/>
      <c r="G87" s="72"/>
      <c r="H87" s="32" t="s">
        <v>235</v>
      </c>
      <c r="I87" s="76"/>
      <c r="J87" s="77"/>
    </row>
    <row r="88" spans="2:10" s="13" customFormat="1" ht="30" customHeight="1">
      <c r="B88" s="34" t="s">
        <v>234</v>
      </c>
      <c r="C88" s="73"/>
      <c r="D88" s="74"/>
      <c r="E88" s="74"/>
      <c r="F88" s="74"/>
      <c r="G88" s="75"/>
      <c r="H88" s="32" t="s">
        <v>229</v>
      </c>
      <c r="I88" s="78"/>
      <c r="J88" s="79"/>
    </row>
    <row r="89" spans="2:10" s="13" customFormat="1" ht="30" customHeight="1">
      <c r="B89" s="27" t="s">
        <v>85</v>
      </c>
      <c r="C89" s="35"/>
      <c r="D89" s="42" t="s">
        <v>86</v>
      </c>
      <c r="E89" s="35"/>
      <c r="F89" s="43" t="s">
        <v>236</v>
      </c>
      <c r="G89" s="44"/>
      <c r="H89" s="45"/>
      <c r="I89" s="80"/>
      <c r="J89" s="80"/>
    </row>
    <row r="90" spans="2:10" s="13" customFormat="1" ht="16.5">
      <c r="B90" s="27" t="s">
        <v>258</v>
      </c>
      <c r="C90" s="69"/>
      <c r="D90" s="70"/>
      <c r="E90" s="71"/>
      <c r="F90" s="32" t="s">
        <v>259</v>
      </c>
      <c r="G90" s="69"/>
      <c r="H90" s="71"/>
      <c r="I90" s="41"/>
      <c r="J90" s="41"/>
    </row>
    <row r="91" spans="2:10" s="13" customFormat="1" ht="30" customHeight="1">
      <c r="B91" s="36" t="s">
        <v>242</v>
      </c>
      <c r="C91" s="37" t="s">
        <v>243</v>
      </c>
      <c r="D91" s="38">
        <f>YEAR(E89-C89)-1900</f>
        <v>0</v>
      </c>
      <c r="E91" s="39" t="s">
        <v>244</v>
      </c>
      <c r="F91" s="38">
        <f>MONTH(E89-C89)-1</f>
        <v>0</v>
      </c>
      <c r="G91" s="40" t="s">
        <v>245</v>
      </c>
      <c r="H91" s="38">
        <f>DAY(E89-C89)</f>
        <v>0</v>
      </c>
      <c r="I91" s="41"/>
      <c r="J91" s="41"/>
    </row>
    <row r="92" spans="2:10" s="13" customFormat="1" ht="30" customHeight="1">
      <c r="B92" s="21"/>
      <c r="C92" s="21"/>
      <c r="D92" s="21"/>
      <c r="E92" s="21"/>
      <c r="F92" s="21"/>
      <c r="G92" s="21"/>
      <c r="H92" s="21"/>
      <c r="I92" s="21"/>
      <c r="J92" s="21"/>
    </row>
    <row r="93" spans="2:10" s="13" customFormat="1" ht="30" customHeight="1">
      <c r="B93" s="27" t="s">
        <v>253</v>
      </c>
      <c r="C93" s="72"/>
      <c r="D93" s="72"/>
      <c r="E93" s="72"/>
      <c r="F93" s="72"/>
      <c r="G93" s="72"/>
      <c r="H93" s="32" t="s">
        <v>235</v>
      </c>
      <c r="I93" s="76"/>
      <c r="J93" s="77"/>
    </row>
    <row r="94" spans="2:10" s="13" customFormat="1" ht="30" customHeight="1">
      <c r="B94" s="34" t="s">
        <v>234</v>
      </c>
      <c r="C94" s="73"/>
      <c r="D94" s="74"/>
      <c r="E94" s="74"/>
      <c r="F94" s="74"/>
      <c r="G94" s="75"/>
      <c r="H94" s="32" t="s">
        <v>229</v>
      </c>
      <c r="I94" s="78"/>
      <c r="J94" s="79"/>
    </row>
    <row r="95" spans="2:10" s="13" customFormat="1" ht="30" customHeight="1">
      <c r="B95" s="27" t="s">
        <v>85</v>
      </c>
      <c r="C95" s="35"/>
      <c r="D95" s="42" t="s">
        <v>86</v>
      </c>
      <c r="E95" s="35"/>
      <c r="F95" s="43" t="s">
        <v>236</v>
      </c>
      <c r="G95" s="44"/>
      <c r="H95" s="45"/>
      <c r="I95" s="80"/>
      <c r="J95" s="80"/>
    </row>
    <row r="96" spans="2:10" s="13" customFormat="1" ht="16.5">
      <c r="B96" s="27" t="s">
        <v>258</v>
      </c>
      <c r="C96" s="69"/>
      <c r="D96" s="70"/>
      <c r="E96" s="71"/>
      <c r="F96" s="32" t="s">
        <v>259</v>
      </c>
      <c r="G96" s="69"/>
      <c r="H96" s="71"/>
      <c r="I96" s="41"/>
      <c r="J96" s="41"/>
    </row>
    <row r="97" spans="2:10" s="13" customFormat="1" ht="30" customHeight="1">
      <c r="B97" s="36" t="s">
        <v>242</v>
      </c>
      <c r="C97" s="37" t="s">
        <v>243</v>
      </c>
      <c r="D97" s="38">
        <f>YEAR(E95-C95)-1900</f>
        <v>0</v>
      </c>
      <c r="E97" s="39" t="s">
        <v>244</v>
      </c>
      <c r="F97" s="38">
        <f>MONTH(E95-C95)-1</f>
        <v>0</v>
      </c>
      <c r="G97" s="40" t="s">
        <v>245</v>
      </c>
      <c r="H97" s="38">
        <f>DAY(E95-C95)</f>
        <v>0</v>
      </c>
      <c r="I97" s="41"/>
      <c r="J97" s="41"/>
    </row>
    <row r="98" spans="2:10" s="13" customFormat="1" ht="30" customHeight="1">
      <c r="B98" s="21"/>
      <c r="C98" s="21"/>
      <c r="D98" s="21"/>
      <c r="E98" s="21"/>
      <c r="F98" s="21"/>
      <c r="G98" s="21"/>
      <c r="H98" s="21"/>
      <c r="I98" s="21"/>
      <c r="J98" s="21"/>
    </row>
    <row r="99" spans="2:10" s="13" customFormat="1" ht="30" customHeight="1">
      <c r="B99" s="27" t="s">
        <v>254</v>
      </c>
      <c r="C99" s="72"/>
      <c r="D99" s="72"/>
      <c r="E99" s="72"/>
      <c r="F99" s="72"/>
      <c r="G99" s="72"/>
      <c r="H99" s="32" t="s">
        <v>235</v>
      </c>
      <c r="I99" s="76"/>
      <c r="J99" s="77"/>
    </row>
    <row r="100" spans="2:10" s="13" customFormat="1" ht="30" customHeight="1">
      <c r="B100" s="34" t="s">
        <v>234</v>
      </c>
      <c r="C100" s="73"/>
      <c r="D100" s="74"/>
      <c r="E100" s="74"/>
      <c r="F100" s="74"/>
      <c r="G100" s="75"/>
      <c r="H100" s="32" t="s">
        <v>229</v>
      </c>
      <c r="I100" s="78"/>
      <c r="J100" s="79"/>
    </row>
    <row r="101" spans="2:10" s="13" customFormat="1" ht="30" customHeight="1">
      <c r="B101" s="27" t="s">
        <v>85</v>
      </c>
      <c r="C101" s="35"/>
      <c r="D101" s="42" t="s">
        <v>86</v>
      </c>
      <c r="E101" s="35"/>
      <c r="F101" s="43" t="s">
        <v>236</v>
      </c>
      <c r="G101" s="44"/>
      <c r="H101" s="45"/>
      <c r="I101" s="80"/>
      <c r="J101" s="80"/>
    </row>
    <row r="102" spans="2:10" s="13" customFormat="1" ht="16.5">
      <c r="B102" s="27" t="s">
        <v>258</v>
      </c>
      <c r="C102" s="69"/>
      <c r="D102" s="70"/>
      <c r="E102" s="71"/>
      <c r="F102" s="32" t="s">
        <v>259</v>
      </c>
      <c r="G102" s="69"/>
      <c r="H102" s="71"/>
      <c r="I102" s="41"/>
      <c r="J102" s="41"/>
    </row>
    <row r="103" spans="2:10" s="13" customFormat="1" ht="30" customHeight="1">
      <c r="B103" s="36" t="s">
        <v>242</v>
      </c>
      <c r="C103" s="37" t="s">
        <v>243</v>
      </c>
      <c r="D103" s="38">
        <f>YEAR(E101-C101)-1900</f>
        <v>0</v>
      </c>
      <c r="E103" s="39" t="s">
        <v>244</v>
      </c>
      <c r="F103" s="38">
        <f>MONTH(E101-C101)-1</f>
        <v>0</v>
      </c>
      <c r="G103" s="40" t="s">
        <v>245</v>
      </c>
      <c r="H103" s="38">
        <f>DAY(E101-C101)</f>
        <v>0</v>
      </c>
      <c r="I103" s="41"/>
      <c r="J103" s="41"/>
    </row>
    <row r="104" spans="2:10" s="13" customFormat="1" ht="30" customHeight="1">
      <c r="B104" s="21"/>
      <c r="C104" s="21"/>
      <c r="D104" s="21"/>
      <c r="E104" s="21"/>
      <c r="F104" s="21"/>
      <c r="G104" s="21"/>
      <c r="H104" s="21"/>
      <c r="I104" s="21"/>
      <c r="J104" s="21"/>
    </row>
    <row r="105" spans="2:10" s="13" customFormat="1" ht="30" customHeight="1">
      <c r="B105" s="27" t="s">
        <v>255</v>
      </c>
      <c r="C105" s="72"/>
      <c r="D105" s="72"/>
      <c r="E105" s="72"/>
      <c r="F105" s="72"/>
      <c r="G105" s="72"/>
      <c r="H105" s="32" t="s">
        <v>235</v>
      </c>
      <c r="I105" s="76"/>
      <c r="J105" s="77"/>
    </row>
    <row r="106" spans="2:10" s="13" customFormat="1" ht="30" customHeight="1">
      <c r="B106" s="34" t="s">
        <v>234</v>
      </c>
      <c r="C106" s="73"/>
      <c r="D106" s="74"/>
      <c r="E106" s="74"/>
      <c r="F106" s="74"/>
      <c r="G106" s="75"/>
      <c r="H106" s="32" t="s">
        <v>229</v>
      </c>
      <c r="I106" s="78"/>
      <c r="J106" s="79"/>
    </row>
    <row r="107" spans="2:10" s="13" customFormat="1" ht="30" customHeight="1">
      <c r="B107" s="27" t="s">
        <v>85</v>
      </c>
      <c r="C107" s="35"/>
      <c r="D107" s="42" t="s">
        <v>86</v>
      </c>
      <c r="E107" s="35"/>
      <c r="F107" s="43" t="s">
        <v>236</v>
      </c>
      <c r="G107" s="44"/>
      <c r="H107" s="45"/>
      <c r="I107" s="80"/>
      <c r="J107" s="80"/>
    </row>
    <row r="108" spans="2:10" customFormat="1">
      <c r="B108" s="27" t="s">
        <v>258</v>
      </c>
      <c r="C108" s="69"/>
      <c r="D108" s="70"/>
      <c r="E108" s="71"/>
      <c r="F108" s="32" t="s">
        <v>259</v>
      </c>
      <c r="G108" s="69"/>
      <c r="H108" s="71"/>
      <c r="I108" s="41"/>
      <c r="J108" s="41"/>
    </row>
    <row r="109" spans="2:10" customFormat="1">
      <c r="B109" s="36" t="s">
        <v>242</v>
      </c>
      <c r="C109" s="37" t="s">
        <v>243</v>
      </c>
      <c r="D109" s="38">
        <f>YEAR(E107-C107)-1900</f>
        <v>0</v>
      </c>
      <c r="E109" s="39" t="s">
        <v>244</v>
      </c>
      <c r="F109" s="38">
        <f>MONTH(E107-C107)-1</f>
        <v>0</v>
      </c>
      <c r="G109" s="40" t="s">
        <v>245</v>
      </c>
      <c r="H109" s="38">
        <f>DAY(E107-C107)</f>
        <v>0</v>
      </c>
      <c r="I109" s="41"/>
      <c r="J109" s="41"/>
    </row>
    <row r="110" spans="2:10" customFormat="1" ht="12.5">
      <c r="B110" s="9"/>
      <c r="C110" s="9"/>
      <c r="D110" s="9"/>
      <c r="E110" s="9"/>
      <c r="F110" s="9"/>
      <c r="G110" s="9"/>
      <c r="H110" s="9"/>
      <c r="I110" s="9"/>
      <c r="J110" s="9"/>
    </row>
    <row r="111" spans="2:10" customFormat="1">
      <c r="B111" s="27" t="s">
        <v>268</v>
      </c>
      <c r="C111" s="72"/>
      <c r="D111" s="72"/>
      <c r="E111" s="72"/>
      <c r="F111" s="72"/>
      <c r="G111" s="72"/>
      <c r="H111" s="32" t="s">
        <v>235</v>
      </c>
      <c r="I111" s="76"/>
      <c r="J111" s="77"/>
    </row>
    <row r="112" spans="2:10" customFormat="1">
      <c r="B112" s="34" t="s">
        <v>234</v>
      </c>
      <c r="C112" s="73"/>
      <c r="D112" s="74"/>
      <c r="E112" s="74"/>
      <c r="F112" s="74"/>
      <c r="G112" s="75"/>
      <c r="H112" s="32" t="s">
        <v>229</v>
      </c>
      <c r="I112" s="78"/>
      <c r="J112" s="79"/>
    </row>
    <row r="113" spans="2:10" customFormat="1" ht="26">
      <c r="B113" s="27" t="s">
        <v>85</v>
      </c>
      <c r="C113" s="35"/>
      <c r="D113" s="42" t="s">
        <v>86</v>
      </c>
      <c r="E113" s="35"/>
      <c r="F113" s="43" t="s">
        <v>236</v>
      </c>
      <c r="G113" s="44"/>
      <c r="H113" s="45"/>
      <c r="I113" s="80"/>
      <c r="J113" s="80"/>
    </row>
    <row r="114" spans="2:10" customFormat="1">
      <c r="B114" s="27" t="s">
        <v>258</v>
      </c>
      <c r="C114" s="69"/>
      <c r="D114" s="70"/>
      <c r="E114" s="71"/>
      <c r="F114" s="32" t="s">
        <v>259</v>
      </c>
      <c r="G114" s="69"/>
      <c r="H114" s="71"/>
      <c r="I114" s="41"/>
      <c r="J114" s="41"/>
    </row>
    <row r="115" spans="2:10" customFormat="1">
      <c r="B115" s="36" t="s">
        <v>242</v>
      </c>
      <c r="C115" s="37" t="s">
        <v>243</v>
      </c>
      <c r="D115" s="38">
        <f>YEAR(E113-C113)-1900</f>
        <v>0</v>
      </c>
      <c r="E115" s="39" t="s">
        <v>244</v>
      </c>
      <c r="F115" s="38">
        <f>MONTH(E113-C113)-1</f>
        <v>0</v>
      </c>
      <c r="G115" s="40" t="s">
        <v>245</v>
      </c>
      <c r="H115" s="38">
        <f>DAY(E113-C113)</f>
        <v>0</v>
      </c>
      <c r="I115" s="41"/>
      <c r="J115" s="41"/>
    </row>
    <row r="116" spans="2:10" customFormat="1" ht="12.5">
      <c r="B116" s="9"/>
      <c r="C116" s="9"/>
      <c r="D116" s="9"/>
      <c r="E116" s="9"/>
      <c r="F116" s="9"/>
      <c r="G116" s="9"/>
      <c r="H116" s="9"/>
      <c r="I116" s="9"/>
      <c r="J116" s="9"/>
    </row>
    <row r="117" spans="2:10" customFormat="1">
      <c r="B117" s="27" t="s">
        <v>269</v>
      </c>
      <c r="C117" s="72"/>
      <c r="D117" s="72"/>
      <c r="E117" s="72"/>
      <c r="F117" s="72"/>
      <c r="G117" s="72"/>
      <c r="H117" s="32" t="s">
        <v>235</v>
      </c>
      <c r="I117" s="76"/>
      <c r="J117" s="77"/>
    </row>
    <row r="118" spans="2:10" customFormat="1">
      <c r="B118" s="34" t="s">
        <v>234</v>
      </c>
      <c r="C118" s="73"/>
      <c r="D118" s="74"/>
      <c r="E118" s="74"/>
      <c r="F118" s="74"/>
      <c r="G118" s="75"/>
      <c r="H118" s="32" t="s">
        <v>229</v>
      </c>
      <c r="I118" s="78"/>
      <c r="J118" s="79"/>
    </row>
    <row r="119" spans="2:10" customFormat="1" ht="26">
      <c r="B119" s="27" t="s">
        <v>85</v>
      </c>
      <c r="C119" s="35"/>
      <c r="D119" s="42" t="s">
        <v>86</v>
      </c>
      <c r="E119" s="35"/>
      <c r="F119" s="43" t="s">
        <v>236</v>
      </c>
      <c r="G119" s="44"/>
      <c r="H119" s="45"/>
      <c r="I119" s="80"/>
      <c r="J119" s="80"/>
    </row>
    <row r="120" spans="2:10" customFormat="1">
      <c r="B120" s="27" t="s">
        <v>258</v>
      </c>
      <c r="C120" s="69"/>
      <c r="D120" s="70"/>
      <c r="E120" s="71"/>
      <c r="F120" s="32" t="s">
        <v>259</v>
      </c>
      <c r="G120" s="69"/>
      <c r="H120" s="71"/>
      <c r="I120" s="41"/>
      <c r="J120" s="41"/>
    </row>
    <row r="121" spans="2:10" customFormat="1">
      <c r="B121" s="36" t="s">
        <v>242</v>
      </c>
      <c r="C121" s="37" t="s">
        <v>243</v>
      </c>
      <c r="D121" s="38">
        <f>YEAR(E119-C119)-1900</f>
        <v>0</v>
      </c>
      <c r="E121" s="39" t="s">
        <v>244</v>
      </c>
      <c r="F121" s="38">
        <f>MONTH(E119-C119)-1</f>
        <v>0</v>
      </c>
      <c r="G121" s="40" t="s">
        <v>245</v>
      </c>
      <c r="H121" s="38">
        <f>DAY(E119-C119)</f>
        <v>0</v>
      </c>
      <c r="I121" s="41"/>
      <c r="J121" s="41"/>
    </row>
    <row r="122" spans="2:10" customFormat="1" ht="12.5">
      <c r="B122" s="9"/>
      <c r="C122" s="9"/>
      <c r="D122" s="9"/>
      <c r="E122" s="9"/>
      <c r="F122" s="9"/>
      <c r="G122" s="9"/>
      <c r="H122" s="9"/>
      <c r="I122" s="9"/>
      <c r="J122" s="9"/>
    </row>
    <row r="123" spans="2:10" customFormat="1">
      <c r="B123" s="27" t="s">
        <v>270</v>
      </c>
      <c r="C123" s="72"/>
      <c r="D123" s="72"/>
      <c r="E123" s="72"/>
      <c r="F123" s="72"/>
      <c r="G123" s="72"/>
      <c r="H123" s="32" t="s">
        <v>235</v>
      </c>
      <c r="I123" s="76"/>
      <c r="J123" s="77"/>
    </row>
    <row r="124" spans="2:10" customFormat="1">
      <c r="B124" s="34" t="s">
        <v>234</v>
      </c>
      <c r="C124" s="73"/>
      <c r="D124" s="74"/>
      <c r="E124" s="74"/>
      <c r="F124" s="74"/>
      <c r="G124" s="75"/>
      <c r="H124" s="32" t="s">
        <v>229</v>
      </c>
      <c r="I124" s="78"/>
      <c r="J124" s="79"/>
    </row>
    <row r="125" spans="2:10" customFormat="1" ht="26">
      <c r="B125" s="27" t="s">
        <v>85</v>
      </c>
      <c r="C125" s="35"/>
      <c r="D125" s="42" t="s">
        <v>86</v>
      </c>
      <c r="E125" s="35"/>
      <c r="F125" s="43" t="s">
        <v>236</v>
      </c>
      <c r="G125" s="44"/>
      <c r="H125" s="45"/>
      <c r="I125" s="80"/>
      <c r="J125" s="80"/>
    </row>
    <row r="126" spans="2:10" customFormat="1">
      <c r="B126" s="27" t="s">
        <v>258</v>
      </c>
      <c r="C126" s="69"/>
      <c r="D126" s="70"/>
      <c r="E126" s="71"/>
      <c r="F126" s="32" t="s">
        <v>259</v>
      </c>
      <c r="G126" s="69"/>
      <c r="H126" s="71"/>
      <c r="I126" s="41"/>
      <c r="J126" s="41"/>
    </row>
    <row r="127" spans="2:10" customFormat="1">
      <c r="B127" s="36" t="s">
        <v>242</v>
      </c>
      <c r="C127" s="37" t="s">
        <v>243</v>
      </c>
      <c r="D127" s="38">
        <f>YEAR(E125-C125)-1900</f>
        <v>0</v>
      </c>
      <c r="E127" s="39" t="s">
        <v>244</v>
      </c>
      <c r="F127" s="38">
        <f>MONTH(E125-C125)-1</f>
        <v>0</v>
      </c>
      <c r="G127" s="40" t="s">
        <v>245</v>
      </c>
      <c r="H127" s="38">
        <f>DAY(E125-C125)</f>
        <v>0</v>
      </c>
      <c r="I127" s="41"/>
      <c r="J127" s="41"/>
    </row>
    <row r="128" spans="2:10" customFormat="1" ht="12.5">
      <c r="B128" s="9"/>
      <c r="C128" s="9"/>
      <c r="D128" s="9"/>
      <c r="E128" s="9"/>
      <c r="F128" s="9"/>
      <c r="G128" s="9"/>
      <c r="H128" s="9"/>
      <c r="I128" s="9"/>
      <c r="J128" s="9"/>
    </row>
    <row r="129" spans="2:10" customFormat="1">
      <c r="B129" s="27" t="s">
        <v>271</v>
      </c>
      <c r="C129" s="72"/>
      <c r="D129" s="72"/>
      <c r="E129" s="72"/>
      <c r="F129" s="72"/>
      <c r="G129" s="72"/>
      <c r="H129" s="32" t="s">
        <v>235</v>
      </c>
      <c r="I129" s="76"/>
      <c r="J129" s="77"/>
    </row>
    <row r="130" spans="2:10" customFormat="1">
      <c r="B130" s="34" t="s">
        <v>234</v>
      </c>
      <c r="C130" s="73"/>
      <c r="D130" s="74"/>
      <c r="E130" s="74"/>
      <c r="F130" s="74"/>
      <c r="G130" s="75"/>
      <c r="H130" s="32" t="s">
        <v>229</v>
      </c>
      <c r="I130" s="78"/>
      <c r="J130" s="79"/>
    </row>
    <row r="131" spans="2:10" customFormat="1" ht="26">
      <c r="B131" s="27" t="s">
        <v>85</v>
      </c>
      <c r="C131" s="35"/>
      <c r="D131" s="42" t="s">
        <v>86</v>
      </c>
      <c r="E131" s="35"/>
      <c r="F131" s="43" t="s">
        <v>236</v>
      </c>
      <c r="G131" s="44"/>
      <c r="H131" s="45"/>
      <c r="I131" s="80"/>
      <c r="J131" s="80"/>
    </row>
    <row r="132" spans="2:10" customFormat="1">
      <c r="B132" s="27" t="s">
        <v>258</v>
      </c>
      <c r="C132" s="69"/>
      <c r="D132" s="70"/>
      <c r="E132" s="71"/>
      <c r="F132" s="32" t="s">
        <v>259</v>
      </c>
      <c r="G132" s="69"/>
      <c r="H132" s="71"/>
      <c r="I132" s="41"/>
      <c r="J132" s="41"/>
    </row>
    <row r="133" spans="2:10" customFormat="1" ht="30" hidden="1" customHeight="1">
      <c r="B133" s="36" t="s">
        <v>242</v>
      </c>
      <c r="C133" s="37" t="s">
        <v>243</v>
      </c>
      <c r="D133" s="38">
        <f>YEAR(E131-C131)-1900</f>
        <v>0</v>
      </c>
      <c r="E133" s="39" t="s">
        <v>244</v>
      </c>
      <c r="F133" s="38">
        <f>MONTH(E131-C131)-1</f>
        <v>0</v>
      </c>
      <c r="G133" s="40" t="s">
        <v>245</v>
      </c>
      <c r="H133" s="38">
        <f>DAY(E131-C131)</f>
        <v>0</v>
      </c>
      <c r="I133" s="41"/>
      <c r="J133" s="41"/>
    </row>
    <row r="134" spans="2:10" customFormat="1" ht="30" hidden="1" customHeight="1">
      <c r="B134" s="9"/>
      <c r="C134" s="9"/>
      <c r="D134" s="9"/>
      <c r="E134" s="9"/>
      <c r="F134" s="9"/>
      <c r="G134" s="9"/>
      <c r="H134" s="9"/>
      <c r="I134" s="9"/>
      <c r="J134" s="9"/>
    </row>
    <row r="135" spans="2:10" customFormat="1" ht="30" hidden="1" customHeight="1">
      <c r="B135" s="27" t="s">
        <v>272</v>
      </c>
      <c r="C135" s="72"/>
      <c r="D135" s="72"/>
      <c r="E135" s="72"/>
      <c r="F135" s="72"/>
      <c r="G135" s="72"/>
      <c r="H135" s="32" t="s">
        <v>235</v>
      </c>
      <c r="I135" s="76"/>
      <c r="J135" s="77"/>
    </row>
    <row r="136" spans="2:10" customFormat="1" ht="30" hidden="1" customHeight="1">
      <c r="B136" s="34" t="s">
        <v>234</v>
      </c>
      <c r="C136" s="73"/>
      <c r="D136" s="74"/>
      <c r="E136" s="74"/>
      <c r="F136" s="74"/>
      <c r="G136" s="75"/>
      <c r="H136" s="32" t="s">
        <v>229</v>
      </c>
      <c r="I136" s="78"/>
      <c r="J136" s="79"/>
    </row>
    <row r="137" spans="2:10" customFormat="1" ht="30" hidden="1" customHeight="1">
      <c r="B137" s="27" t="s">
        <v>85</v>
      </c>
      <c r="C137" s="35"/>
      <c r="D137" s="42" t="s">
        <v>86</v>
      </c>
      <c r="E137" s="35"/>
      <c r="F137" s="43" t="s">
        <v>236</v>
      </c>
      <c r="G137" s="44"/>
      <c r="H137" s="45" t="s">
        <v>15</v>
      </c>
      <c r="I137" s="80"/>
      <c r="J137" s="80"/>
    </row>
    <row r="138" spans="2:10" customFormat="1" ht="7" hidden="1" customHeight="1">
      <c r="B138" s="27" t="s">
        <v>258</v>
      </c>
      <c r="C138" s="69"/>
      <c r="D138" s="70"/>
      <c r="E138" s="71"/>
      <c r="F138" s="32" t="s">
        <v>259</v>
      </c>
      <c r="G138" s="69"/>
      <c r="H138" s="71"/>
      <c r="I138" s="41"/>
      <c r="J138" s="41"/>
    </row>
    <row r="139" spans="2:10" customFormat="1" ht="30" hidden="1" customHeight="1">
      <c r="B139" s="36" t="s">
        <v>242</v>
      </c>
      <c r="C139" s="37" t="s">
        <v>243</v>
      </c>
      <c r="D139" s="38">
        <f>YEAR(E137-C137)-1900</f>
        <v>0</v>
      </c>
      <c r="E139" s="39" t="s">
        <v>244</v>
      </c>
      <c r="F139" s="38">
        <f>MONTH(E137-C137)-1</f>
        <v>0</v>
      </c>
      <c r="G139" s="40" t="s">
        <v>245</v>
      </c>
      <c r="H139" s="38">
        <f>DAY(E137-C137)</f>
        <v>0</v>
      </c>
      <c r="I139" s="41"/>
      <c r="J139" s="41"/>
    </row>
    <row r="140" spans="2:10" customFormat="1" ht="30" hidden="1" customHeight="1">
      <c r="B140" s="9"/>
      <c r="C140" s="9"/>
      <c r="D140" s="9"/>
      <c r="E140" s="9"/>
      <c r="F140" s="9"/>
      <c r="G140" s="9"/>
      <c r="H140" s="9"/>
      <c r="I140" s="9"/>
      <c r="J140" s="9"/>
    </row>
    <row r="141" spans="2:10" customFormat="1" ht="30" hidden="1" customHeight="1">
      <c r="B141" s="27" t="s">
        <v>273</v>
      </c>
      <c r="C141" s="72"/>
      <c r="D141" s="72"/>
      <c r="E141" s="72"/>
      <c r="F141" s="72"/>
      <c r="G141" s="72"/>
      <c r="H141" s="32" t="s">
        <v>235</v>
      </c>
      <c r="I141" s="76"/>
      <c r="J141" s="77"/>
    </row>
    <row r="142" spans="2:10" customFormat="1" ht="30" hidden="1" customHeight="1">
      <c r="B142" s="34" t="s">
        <v>234</v>
      </c>
      <c r="C142" s="73"/>
      <c r="D142" s="74"/>
      <c r="E142" s="74"/>
      <c r="F142" s="74"/>
      <c r="G142" s="75"/>
      <c r="H142" s="32" t="s">
        <v>229</v>
      </c>
      <c r="I142" s="78"/>
      <c r="J142" s="79"/>
    </row>
    <row r="143" spans="2:10" customFormat="1" ht="30" hidden="1" customHeight="1">
      <c r="B143" s="27" t="s">
        <v>85</v>
      </c>
      <c r="C143" s="35"/>
      <c r="D143" s="42" t="s">
        <v>86</v>
      </c>
      <c r="E143" s="35"/>
      <c r="F143" s="43" t="s">
        <v>236</v>
      </c>
      <c r="G143" s="44"/>
      <c r="H143" s="45" t="s">
        <v>15</v>
      </c>
      <c r="I143" s="80"/>
      <c r="J143" s="80"/>
    </row>
    <row r="144" spans="2:10" customFormat="1" ht="7" hidden="1" customHeight="1">
      <c r="B144" s="27" t="s">
        <v>258</v>
      </c>
      <c r="C144" s="69"/>
      <c r="D144" s="70"/>
      <c r="E144" s="71"/>
      <c r="F144" s="32" t="s">
        <v>259</v>
      </c>
      <c r="G144" s="69"/>
      <c r="H144" s="71"/>
      <c r="I144" s="41"/>
      <c r="J144" s="41"/>
    </row>
    <row r="145" spans="2:10" customFormat="1" ht="30" hidden="1" customHeight="1">
      <c r="B145" s="36" t="s">
        <v>242</v>
      </c>
      <c r="C145" s="37" t="s">
        <v>243</v>
      </c>
      <c r="D145" s="38">
        <f>YEAR(E143-C143)-1900</f>
        <v>0</v>
      </c>
      <c r="E145" s="39" t="s">
        <v>244</v>
      </c>
      <c r="F145" s="38">
        <f>MONTH(E143-C143)-1</f>
        <v>0</v>
      </c>
      <c r="G145" s="40" t="s">
        <v>245</v>
      </c>
      <c r="H145" s="38">
        <f>DAY(E143-C143)</f>
        <v>0</v>
      </c>
      <c r="I145" s="41"/>
      <c r="J145" s="41"/>
    </row>
    <row r="146" spans="2:10" customFormat="1" ht="30" hidden="1" customHeight="1">
      <c r="B146" s="9"/>
      <c r="C146" s="9"/>
      <c r="D146" s="9"/>
      <c r="E146" s="9"/>
      <c r="F146" s="9"/>
      <c r="G146" s="9"/>
      <c r="H146" s="9"/>
      <c r="I146" s="9"/>
      <c r="J146" s="9"/>
    </row>
    <row r="147" spans="2:10" customFormat="1" ht="30" hidden="1" customHeight="1">
      <c r="B147" s="27" t="s">
        <v>274</v>
      </c>
      <c r="C147" s="72"/>
      <c r="D147" s="72"/>
      <c r="E147" s="72"/>
      <c r="F147" s="72"/>
      <c r="G147" s="72"/>
      <c r="H147" s="32" t="s">
        <v>235</v>
      </c>
      <c r="I147" s="76"/>
      <c r="J147" s="77"/>
    </row>
    <row r="148" spans="2:10" customFormat="1" ht="30" hidden="1" customHeight="1">
      <c r="B148" s="34" t="s">
        <v>234</v>
      </c>
      <c r="C148" s="73"/>
      <c r="D148" s="74"/>
      <c r="E148" s="74"/>
      <c r="F148" s="74"/>
      <c r="G148" s="75"/>
      <c r="H148" s="32" t="s">
        <v>229</v>
      </c>
      <c r="I148" s="78"/>
      <c r="J148" s="79"/>
    </row>
    <row r="149" spans="2:10" customFormat="1" ht="30" hidden="1" customHeight="1">
      <c r="B149" s="27" t="s">
        <v>85</v>
      </c>
      <c r="C149" s="35"/>
      <c r="D149" s="42" t="s">
        <v>86</v>
      </c>
      <c r="E149" s="35"/>
      <c r="F149" s="43" t="s">
        <v>236</v>
      </c>
      <c r="G149" s="44"/>
      <c r="H149" s="45" t="s">
        <v>15</v>
      </c>
      <c r="I149" s="80"/>
      <c r="J149" s="80"/>
    </row>
    <row r="150" spans="2:10" customFormat="1" ht="7" hidden="1" customHeight="1">
      <c r="B150" s="27" t="s">
        <v>258</v>
      </c>
      <c r="C150" s="69"/>
      <c r="D150" s="70"/>
      <c r="E150" s="71"/>
      <c r="F150" s="32" t="s">
        <v>259</v>
      </c>
      <c r="G150" s="69"/>
      <c r="H150" s="71"/>
      <c r="I150" s="41"/>
      <c r="J150" s="41"/>
    </row>
    <row r="151" spans="2:10" customFormat="1" ht="30" hidden="1" customHeight="1">
      <c r="B151" s="36" t="s">
        <v>242</v>
      </c>
      <c r="C151" s="37" t="s">
        <v>243</v>
      </c>
      <c r="D151" s="38">
        <f>YEAR(E149-C149)-1900</f>
        <v>0</v>
      </c>
      <c r="E151" s="39" t="s">
        <v>244</v>
      </c>
      <c r="F151" s="38">
        <f>MONTH(E149-C149)-1</f>
        <v>0</v>
      </c>
      <c r="G151" s="40" t="s">
        <v>245</v>
      </c>
      <c r="H151" s="38">
        <f>DAY(E149-C149)</f>
        <v>0</v>
      </c>
      <c r="I151" s="41"/>
      <c r="J151" s="41"/>
    </row>
    <row r="152" spans="2:10" customFormat="1" ht="30" hidden="1" customHeight="1">
      <c r="B152" s="9"/>
      <c r="C152" s="9"/>
      <c r="D152" s="9"/>
      <c r="E152" s="9"/>
      <c r="F152" s="9"/>
      <c r="G152" s="9"/>
      <c r="H152" s="9"/>
      <c r="I152" s="9"/>
      <c r="J152" s="9"/>
    </row>
    <row r="153" spans="2:10" customFormat="1" ht="30" hidden="1" customHeight="1">
      <c r="B153" s="27" t="s">
        <v>275</v>
      </c>
      <c r="C153" s="72"/>
      <c r="D153" s="72"/>
      <c r="E153" s="72"/>
      <c r="F153" s="72"/>
      <c r="G153" s="72"/>
      <c r="H153" s="32" t="s">
        <v>235</v>
      </c>
      <c r="I153" s="76"/>
      <c r="J153" s="77"/>
    </row>
    <row r="154" spans="2:10" customFormat="1" ht="30" hidden="1" customHeight="1">
      <c r="B154" s="34" t="s">
        <v>234</v>
      </c>
      <c r="C154" s="73"/>
      <c r="D154" s="74"/>
      <c r="E154" s="74"/>
      <c r="F154" s="74"/>
      <c r="G154" s="75"/>
      <c r="H154" s="32" t="s">
        <v>229</v>
      </c>
      <c r="I154" s="78"/>
      <c r="J154" s="79"/>
    </row>
    <row r="155" spans="2:10" customFormat="1" ht="30" hidden="1" customHeight="1">
      <c r="B155" s="27" t="s">
        <v>85</v>
      </c>
      <c r="C155" s="35"/>
      <c r="D155" s="42" t="s">
        <v>86</v>
      </c>
      <c r="E155" s="35"/>
      <c r="F155" s="43" t="s">
        <v>236</v>
      </c>
      <c r="G155" s="44"/>
      <c r="H155" s="45" t="s">
        <v>15</v>
      </c>
      <c r="I155" s="80"/>
      <c r="J155" s="80"/>
    </row>
    <row r="156" spans="2:10" customFormat="1" ht="7" hidden="1" customHeight="1">
      <c r="B156" s="27" t="s">
        <v>258</v>
      </c>
      <c r="C156" s="69"/>
      <c r="D156" s="70"/>
      <c r="E156" s="71"/>
      <c r="F156" s="32" t="s">
        <v>259</v>
      </c>
      <c r="G156" s="69"/>
      <c r="H156" s="71"/>
      <c r="I156" s="41"/>
      <c r="J156" s="41"/>
    </row>
    <row r="157" spans="2:10" customFormat="1" ht="30" hidden="1" customHeight="1">
      <c r="B157" s="36" t="s">
        <v>242</v>
      </c>
      <c r="C157" s="37" t="s">
        <v>243</v>
      </c>
      <c r="D157" s="38">
        <f>YEAR(E155-C155)-1900</f>
        <v>0</v>
      </c>
      <c r="E157" s="39" t="s">
        <v>244</v>
      </c>
      <c r="F157" s="38">
        <f>MONTH(E155-C155)-1</f>
        <v>0</v>
      </c>
      <c r="G157" s="40" t="s">
        <v>245</v>
      </c>
      <c r="H157" s="38">
        <f>DAY(E155-C155)</f>
        <v>0</v>
      </c>
      <c r="I157" s="41"/>
      <c r="J157" s="41"/>
    </row>
    <row r="158" spans="2:10" customFormat="1" ht="30" hidden="1" customHeight="1">
      <c r="B158" s="9"/>
      <c r="C158" s="9"/>
      <c r="D158" s="9"/>
      <c r="E158" s="9"/>
      <c r="F158" s="9"/>
      <c r="G158" s="9"/>
      <c r="H158" s="9"/>
      <c r="I158" s="9"/>
      <c r="J158" s="9"/>
    </row>
    <row r="159" spans="2:10" customFormat="1" ht="30" hidden="1" customHeight="1">
      <c r="B159" s="27" t="s">
        <v>276</v>
      </c>
      <c r="C159" s="72"/>
      <c r="D159" s="72"/>
      <c r="E159" s="72"/>
      <c r="F159" s="72"/>
      <c r="G159" s="72"/>
      <c r="H159" s="32" t="s">
        <v>235</v>
      </c>
      <c r="I159" s="76"/>
      <c r="J159" s="77"/>
    </row>
    <row r="160" spans="2:10" customFormat="1" ht="30" hidden="1" customHeight="1">
      <c r="B160" s="34" t="s">
        <v>234</v>
      </c>
      <c r="C160" s="73"/>
      <c r="D160" s="74"/>
      <c r="E160" s="74"/>
      <c r="F160" s="74"/>
      <c r="G160" s="75"/>
      <c r="H160" s="32" t="s">
        <v>229</v>
      </c>
      <c r="I160" s="78"/>
      <c r="J160" s="79"/>
    </row>
    <row r="161" spans="2:10" customFormat="1" ht="30" hidden="1" customHeight="1">
      <c r="B161" s="27" t="s">
        <v>85</v>
      </c>
      <c r="C161" s="35"/>
      <c r="D161" s="42" t="s">
        <v>86</v>
      </c>
      <c r="E161" s="35"/>
      <c r="F161" s="43" t="s">
        <v>236</v>
      </c>
      <c r="G161" s="44"/>
      <c r="H161" s="45" t="s">
        <v>15</v>
      </c>
      <c r="I161" s="80"/>
      <c r="J161" s="80"/>
    </row>
    <row r="162" spans="2:10" customFormat="1" ht="7" hidden="1" customHeight="1">
      <c r="B162" s="27" t="s">
        <v>258</v>
      </c>
      <c r="C162" s="69"/>
      <c r="D162" s="70"/>
      <c r="E162" s="71"/>
      <c r="F162" s="32" t="s">
        <v>259</v>
      </c>
      <c r="G162" s="69"/>
      <c r="H162" s="71"/>
      <c r="I162" s="41"/>
      <c r="J162" s="41"/>
    </row>
    <row r="163" spans="2:10" customFormat="1" ht="30" hidden="1" customHeight="1">
      <c r="B163" s="36" t="s">
        <v>242</v>
      </c>
      <c r="C163" s="37" t="s">
        <v>243</v>
      </c>
      <c r="D163" s="38">
        <f>YEAR(E161-C161)-1900</f>
        <v>0</v>
      </c>
      <c r="E163" s="39" t="s">
        <v>244</v>
      </c>
      <c r="F163" s="38">
        <f>MONTH(E161-C161)-1</f>
        <v>0</v>
      </c>
      <c r="G163" s="40" t="s">
        <v>245</v>
      </c>
      <c r="H163" s="38">
        <f>DAY(E161-C161)</f>
        <v>0</v>
      </c>
      <c r="I163" s="41"/>
      <c r="J163" s="41"/>
    </row>
    <row r="164" spans="2:10" customFormat="1" ht="12.5">
      <c r="B164" s="9"/>
      <c r="C164" s="9"/>
      <c r="D164" s="9"/>
      <c r="E164" s="9"/>
      <c r="F164" s="9"/>
      <c r="G164" s="9"/>
      <c r="H164" s="9"/>
      <c r="I164" s="9"/>
      <c r="J164" s="9"/>
    </row>
    <row r="165" spans="2:10" customFormat="1">
      <c r="B165" s="27" t="s">
        <v>277</v>
      </c>
      <c r="C165" s="72"/>
      <c r="D165" s="72"/>
      <c r="E165" s="72"/>
      <c r="F165" s="72"/>
      <c r="G165" s="72"/>
      <c r="H165" s="32" t="s">
        <v>235</v>
      </c>
      <c r="I165" s="76"/>
      <c r="J165" s="77"/>
    </row>
    <row r="166" spans="2:10" customFormat="1">
      <c r="B166" s="34" t="s">
        <v>234</v>
      </c>
      <c r="C166" s="73"/>
      <c r="D166" s="74"/>
      <c r="E166" s="74"/>
      <c r="F166" s="74"/>
      <c r="G166" s="75"/>
      <c r="H166" s="32" t="s">
        <v>229</v>
      </c>
      <c r="I166" s="78"/>
      <c r="J166" s="79"/>
    </row>
    <row r="167" spans="2:10" customFormat="1" ht="26">
      <c r="B167" s="27" t="s">
        <v>85</v>
      </c>
      <c r="C167" s="35"/>
      <c r="D167" s="42" t="s">
        <v>86</v>
      </c>
      <c r="E167" s="35"/>
      <c r="F167" s="43" t="s">
        <v>236</v>
      </c>
      <c r="G167" s="44"/>
      <c r="H167" s="45"/>
      <c r="I167" s="80"/>
      <c r="J167" s="80"/>
    </row>
    <row r="168" spans="2:10" customFormat="1">
      <c r="B168" s="27" t="s">
        <v>258</v>
      </c>
      <c r="C168" s="69"/>
      <c r="D168" s="70"/>
      <c r="E168" s="71"/>
      <c r="F168" s="32" t="s">
        <v>259</v>
      </c>
      <c r="G168" s="69"/>
      <c r="H168" s="71"/>
      <c r="I168" s="41"/>
      <c r="J168" s="41"/>
    </row>
    <row r="169" spans="2:10" customFormat="1" ht="33" hidden="1" customHeight="1">
      <c r="B169" s="36" t="s">
        <v>242</v>
      </c>
      <c r="C169" s="37" t="s">
        <v>243</v>
      </c>
      <c r="D169" s="38">
        <f>YEAR(E167-C167)-1900</f>
        <v>0</v>
      </c>
      <c r="E169" s="39" t="s">
        <v>244</v>
      </c>
      <c r="F169" s="38">
        <f>MONTH(E167-C167)-1</f>
        <v>0</v>
      </c>
      <c r="G169" s="40" t="s">
        <v>245</v>
      </c>
      <c r="H169" s="38">
        <f>DAY(E167-C167)</f>
        <v>0</v>
      </c>
      <c r="I169" s="41"/>
      <c r="J169" s="41"/>
    </row>
    <row r="170" spans="2:10" customFormat="1" ht="33" hidden="1" customHeight="1">
      <c r="B170" s="9"/>
      <c r="C170" s="9"/>
      <c r="D170" s="9"/>
      <c r="E170" s="9"/>
      <c r="F170" s="9"/>
      <c r="G170" s="9"/>
      <c r="H170" s="9"/>
      <c r="I170" s="9"/>
      <c r="J170" s="9"/>
    </row>
    <row r="171" spans="2:10" customFormat="1" ht="33" hidden="1" customHeight="1">
      <c r="B171" s="27" t="s">
        <v>278</v>
      </c>
      <c r="C171" s="72"/>
      <c r="D171" s="72"/>
      <c r="E171" s="72"/>
      <c r="F171" s="72"/>
      <c r="G171" s="72"/>
      <c r="H171" s="32" t="s">
        <v>235</v>
      </c>
      <c r="I171" s="76"/>
      <c r="J171" s="77"/>
    </row>
    <row r="172" spans="2:10" customFormat="1" ht="33" hidden="1" customHeight="1">
      <c r="B172" s="34" t="s">
        <v>234</v>
      </c>
      <c r="C172" s="73"/>
      <c r="D172" s="74"/>
      <c r="E172" s="74"/>
      <c r="F172" s="74"/>
      <c r="G172" s="75"/>
      <c r="H172" s="32" t="s">
        <v>229</v>
      </c>
      <c r="I172" s="78"/>
      <c r="J172" s="79"/>
    </row>
    <row r="173" spans="2:10" customFormat="1" ht="33" hidden="1" customHeight="1">
      <c r="B173" s="27" t="s">
        <v>85</v>
      </c>
      <c r="C173" s="35"/>
      <c r="D173" s="42" t="s">
        <v>86</v>
      </c>
      <c r="E173" s="35"/>
      <c r="F173" s="43" t="s">
        <v>236</v>
      </c>
      <c r="G173" s="44"/>
      <c r="H173" s="45" t="s">
        <v>15</v>
      </c>
      <c r="I173" s="80"/>
      <c r="J173" s="80"/>
    </row>
    <row r="174" spans="2:10" customFormat="1" ht="16.5" hidden="1" customHeight="1">
      <c r="B174" s="27" t="s">
        <v>258</v>
      </c>
      <c r="C174" s="69"/>
      <c r="D174" s="70"/>
      <c r="E174" s="71"/>
      <c r="F174" s="32" t="s">
        <v>259</v>
      </c>
      <c r="G174" s="69"/>
      <c r="H174" s="71"/>
      <c r="I174" s="41"/>
      <c r="J174" s="41"/>
    </row>
    <row r="175" spans="2:10" customFormat="1" ht="33" hidden="1" customHeight="1">
      <c r="B175" s="36" t="s">
        <v>242</v>
      </c>
      <c r="C175" s="37" t="s">
        <v>243</v>
      </c>
      <c r="D175" s="38">
        <f>YEAR(E173-C173)-1900</f>
        <v>0</v>
      </c>
      <c r="E175" s="39" t="s">
        <v>244</v>
      </c>
      <c r="F175" s="38">
        <f>MONTH(E173-C173)-1</f>
        <v>0</v>
      </c>
      <c r="G175" s="40" t="s">
        <v>245</v>
      </c>
      <c r="H175" s="38">
        <f>DAY(E173-C173)</f>
        <v>0</v>
      </c>
      <c r="I175" s="41"/>
      <c r="J175" s="41"/>
    </row>
    <row r="176" spans="2:10" customFormat="1" ht="33" hidden="1" customHeight="1">
      <c r="B176" s="9"/>
      <c r="C176" s="9"/>
      <c r="D176" s="9"/>
      <c r="E176" s="9"/>
      <c r="F176" s="9"/>
      <c r="G176" s="9"/>
      <c r="H176" s="9"/>
      <c r="I176" s="9"/>
      <c r="J176" s="9"/>
    </row>
    <row r="177" spans="2:10" customFormat="1" ht="33" hidden="1" customHeight="1">
      <c r="B177" s="27" t="s">
        <v>279</v>
      </c>
      <c r="C177" s="72"/>
      <c r="D177" s="72"/>
      <c r="E177" s="72"/>
      <c r="F177" s="72"/>
      <c r="G177" s="72"/>
      <c r="H177" s="32" t="s">
        <v>235</v>
      </c>
      <c r="I177" s="76"/>
      <c r="J177" s="77"/>
    </row>
    <row r="178" spans="2:10" customFormat="1" ht="33" hidden="1" customHeight="1">
      <c r="B178" s="34" t="s">
        <v>234</v>
      </c>
      <c r="C178" s="73"/>
      <c r="D178" s="74"/>
      <c r="E178" s="74"/>
      <c r="F178" s="74"/>
      <c r="G178" s="75"/>
      <c r="H178" s="32" t="s">
        <v>229</v>
      </c>
      <c r="I178" s="78"/>
      <c r="J178" s="79"/>
    </row>
    <row r="179" spans="2:10" customFormat="1" ht="33" hidden="1" customHeight="1">
      <c r="B179" s="27" t="s">
        <v>85</v>
      </c>
      <c r="C179" s="35"/>
      <c r="D179" s="42" t="s">
        <v>86</v>
      </c>
      <c r="E179" s="35"/>
      <c r="F179" s="43" t="s">
        <v>236</v>
      </c>
      <c r="G179" s="44"/>
      <c r="H179" s="45" t="s">
        <v>15</v>
      </c>
      <c r="I179" s="80"/>
      <c r="J179" s="80"/>
    </row>
    <row r="180" spans="2:10" customFormat="1" ht="17.25" hidden="1" customHeight="1">
      <c r="B180" s="27" t="s">
        <v>258</v>
      </c>
      <c r="C180" s="69"/>
      <c r="D180" s="70"/>
      <c r="E180" s="71"/>
      <c r="F180" s="32" t="s">
        <v>259</v>
      </c>
      <c r="G180" s="69"/>
      <c r="H180" s="71"/>
      <c r="I180" s="41"/>
      <c r="J180" s="41"/>
    </row>
    <row r="181" spans="2:10" customFormat="1" ht="33" hidden="1" customHeight="1">
      <c r="B181" s="36" t="s">
        <v>242</v>
      </c>
      <c r="C181" s="37" t="s">
        <v>243</v>
      </c>
      <c r="D181" s="38">
        <f>YEAR(E179-C179)-1900</f>
        <v>0</v>
      </c>
      <c r="E181" s="39" t="s">
        <v>244</v>
      </c>
      <c r="F181" s="38">
        <f>MONTH(E179-C179)-1</f>
        <v>0</v>
      </c>
      <c r="G181" s="40" t="s">
        <v>245</v>
      </c>
      <c r="H181" s="38">
        <f>DAY(E179-C179)</f>
        <v>0</v>
      </c>
      <c r="I181" s="41"/>
      <c r="J181" s="41"/>
    </row>
    <row r="182" spans="2:10" customFormat="1" ht="33" hidden="1" customHeight="1">
      <c r="B182" s="9"/>
      <c r="C182" s="9"/>
      <c r="D182" s="9"/>
      <c r="E182" s="9"/>
      <c r="F182" s="9"/>
      <c r="G182" s="9"/>
      <c r="H182" s="9"/>
      <c r="I182" s="9"/>
      <c r="J182" s="9"/>
    </row>
    <row r="183" spans="2:10" customFormat="1" ht="33" hidden="1" customHeight="1">
      <c r="B183" s="27" t="s">
        <v>280</v>
      </c>
      <c r="C183" s="72"/>
      <c r="D183" s="72"/>
      <c r="E183" s="72"/>
      <c r="F183" s="72"/>
      <c r="G183" s="72"/>
      <c r="H183" s="32" t="s">
        <v>235</v>
      </c>
      <c r="I183" s="76"/>
      <c r="J183" s="77"/>
    </row>
    <row r="184" spans="2:10" customFormat="1" ht="33" hidden="1" customHeight="1">
      <c r="B184" s="34" t="s">
        <v>234</v>
      </c>
      <c r="C184" s="73"/>
      <c r="D184" s="74"/>
      <c r="E184" s="74"/>
      <c r="F184" s="74"/>
      <c r="G184" s="75"/>
      <c r="H184" s="32" t="s">
        <v>229</v>
      </c>
      <c r="I184" s="78"/>
      <c r="J184" s="79"/>
    </row>
    <row r="185" spans="2:10" customFormat="1" ht="33" hidden="1" customHeight="1">
      <c r="B185" s="27" t="s">
        <v>85</v>
      </c>
      <c r="C185" s="35"/>
      <c r="D185" s="42" t="s">
        <v>86</v>
      </c>
      <c r="E185" s="35"/>
      <c r="F185" s="43" t="s">
        <v>236</v>
      </c>
      <c r="G185" s="44"/>
      <c r="H185" s="45" t="s">
        <v>15</v>
      </c>
      <c r="I185" s="80"/>
      <c r="J185" s="80"/>
    </row>
    <row r="186" spans="2:10" customFormat="1" ht="14.25" hidden="1" customHeight="1">
      <c r="B186" s="27" t="s">
        <v>258</v>
      </c>
      <c r="C186" s="69"/>
      <c r="D186" s="70"/>
      <c r="E186" s="71"/>
      <c r="F186" s="32" t="s">
        <v>259</v>
      </c>
      <c r="G186" s="69"/>
      <c r="H186" s="71"/>
      <c r="I186" s="41"/>
      <c r="J186" s="41"/>
    </row>
    <row r="187" spans="2:10" customFormat="1" ht="33" hidden="1" customHeight="1">
      <c r="B187" s="36" t="s">
        <v>242</v>
      </c>
      <c r="C187" s="37" t="s">
        <v>243</v>
      </c>
      <c r="D187" s="38">
        <f>YEAR(E185-C185)-1900</f>
        <v>0</v>
      </c>
      <c r="E187" s="39" t="s">
        <v>244</v>
      </c>
      <c r="F187" s="38">
        <f>MONTH(E185-C185)-1</f>
        <v>0</v>
      </c>
      <c r="G187" s="40" t="s">
        <v>245</v>
      </c>
      <c r="H187" s="38">
        <f>DAY(E185-C185)</f>
        <v>0</v>
      </c>
      <c r="I187" s="41"/>
      <c r="J187" s="41"/>
    </row>
    <row r="188" spans="2:10" customFormat="1" ht="33" hidden="1" customHeight="1">
      <c r="B188" s="9"/>
      <c r="C188" s="9"/>
      <c r="D188" s="9"/>
      <c r="E188" s="9"/>
      <c r="F188" s="9"/>
      <c r="G188" s="9"/>
      <c r="H188" s="9"/>
      <c r="I188" s="9"/>
      <c r="J188" s="9"/>
    </row>
    <row r="189" spans="2:10" customFormat="1" ht="33" hidden="1" customHeight="1">
      <c r="B189" s="27" t="s">
        <v>281</v>
      </c>
      <c r="C189" s="72"/>
      <c r="D189" s="72"/>
      <c r="E189" s="72"/>
      <c r="F189" s="72"/>
      <c r="G189" s="72"/>
      <c r="H189" s="32" t="s">
        <v>235</v>
      </c>
      <c r="I189" s="76"/>
      <c r="J189" s="77"/>
    </row>
    <row r="190" spans="2:10" customFormat="1" ht="33" hidden="1" customHeight="1">
      <c r="B190" s="34" t="s">
        <v>234</v>
      </c>
      <c r="C190" s="73"/>
      <c r="D190" s="74"/>
      <c r="E190" s="74"/>
      <c r="F190" s="74"/>
      <c r="G190" s="75"/>
      <c r="H190" s="32" t="s">
        <v>229</v>
      </c>
      <c r="I190" s="78"/>
      <c r="J190" s="79"/>
    </row>
    <row r="191" spans="2:10" customFormat="1" ht="33" hidden="1" customHeight="1">
      <c r="B191" s="27" t="s">
        <v>85</v>
      </c>
      <c r="C191" s="35"/>
      <c r="D191" s="42" t="s">
        <v>86</v>
      </c>
      <c r="E191" s="35"/>
      <c r="F191" s="43" t="s">
        <v>236</v>
      </c>
      <c r="G191" s="44"/>
      <c r="H191" s="45" t="s">
        <v>15</v>
      </c>
      <c r="I191" s="80"/>
      <c r="J191" s="80"/>
    </row>
    <row r="192" spans="2:10" customFormat="1" ht="10.5" hidden="1" customHeight="1">
      <c r="B192" s="27" t="s">
        <v>258</v>
      </c>
      <c r="C192" s="69"/>
      <c r="D192" s="70"/>
      <c r="E192" s="71"/>
      <c r="F192" s="32" t="s">
        <v>259</v>
      </c>
      <c r="G192" s="69"/>
      <c r="H192" s="71"/>
      <c r="I192" s="41"/>
      <c r="J192" s="41"/>
    </row>
    <row r="193" spans="2:10" customFormat="1" ht="33" hidden="1" customHeight="1">
      <c r="B193" s="36" t="s">
        <v>242</v>
      </c>
      <c r="C193" s="37" t="s">
        <v>243</v>
      </c>
      <c r="D193" s="38">
        <f>YEAR(E191-C191)-1900</f>
        <v>0</v>
      </c>
      <c r="E193" s="39" t="s">
        <v>244</v>
      </c>
      <c r="F193" s="38">
        <f>MONTH(E191-C191)-1</f>
        <v>0</v>
      </c>
      <c r="G193" s="40" t="s">
        <v>245</v>
      </c>
      <c r="H193" s="38">
        <f>DAY(E191-C191)</f>
        <v>0</v>
      </c>
      <c r="I193" s="41"/>
      <c r="J193" s="41"/>
    </row>
    <row r="194" spans="2:10" customFormat="1" ht="33" hidden="1" customHeight="1">
      <c r="B194" s="9"/>
      <c r="C194" s="9"/>
      <c r="D194" s="9"/>
      <c r="E194" s="9"/>
      <c r="F194" s="9"/>
      <c r="G194" s="9"/>
      <c r="H194" s="9"/>
      <c r="I194" s="9"/>
      <c r="J194" s="9"/>
    </row>
    <row r="195" spans="2:10" customFormat="1" ht="33" hidden="1" customHeight="1">
      <c r="B195" s="27" t="s">
        <v>282</v>
      </c>
      <c r="C195" s="72"/>
      <c r="D195" s="72"/>
      <c r="E195" s="72"/>
      <c r="F195" s="72"/>
      <c r="G195" s="72"/>
      <c r="H195" s="32" t="s">
        <v>235</v>
      </c>
      <c r="I195" s="76"/>
      <c r="J195" s="77"/>
    </row>
    <row r="196" spans="2:10" customFormat="1" ht="33" hidden="1" customHeight="1">
      <c r="B196" s="34" t="s">
        <v>234</v>
      </c>
      <c r="C196" s="73"/>
      <c r="D196" s="74"/>
      <c r="E196" s="74"/>
      <c r="F196" s="74"/>
      <c r="G196" s="75"/>
      <c r="H196" s="32" t="s">
        <v>229</v>
      </c>
      <c r="I196" s="78"/>
      <c r="J196" s="79"/>
    </row>
    <row r="197" spans="2:10" customFormat="1" ht="33" hidden="1" customHeight="1">
      <c r="B197" s="27" t="s">
        <v>85</v>
      </c>
      <c r="C197" s="35"/>
      <c r="D197" s="42" t="s">
        <v>86</v>
      </c>
      <c r="E197" s="35"/>
      <c r="F197" s="43" t="s">
        <v>236</v>
      </c>
      <c r="G197" s="44"/>
      <c r="H197" s="45" t="s">
        <v>15</v>
      </c>
      <c r="I197" s="80"/>
      <c r="J197" s="80"/>
    </row>
    <row r="198" spans="2:10" s="13" customFormat="1" ht="15" hidden="1" customHeight="1">
      <c r="B198" s="27" t="s">
        <v>258</v>
      </c>
      <c r="C198" s="69"/>
      <c r="D198" s="70"/>
      <c r="E198" s="71"/>
      <c r="F198" s="32" t="s">
        <v>259</v>
      </c>
      <c r="G198" s="69"/>
      <c r="H198" s="71"/>
      <c r="I198" s="41"/>
      <c r="J198" s="41"/>
    </row>
    <row r="199" spans="2:10" s="13" customFormat="1" ht="15" hidden="1" customHeight="1">
      <c r="B199" s="36" t="s">
        <v>242</v>
      </c>
      <c r="C199" s="37" t="s">
        <v>243</v>
      </c>
      <c r="D199" s="38">
        <f>YEAR(E197-C197)-1900</f>
        <v>0</v>
      </c>
      <c r="E199" s="39" t="s">
        <v>244</v>
      </c>
      <c r="F199" s="38">
        <f>MONTH(E197-C197)-1</f>
        <v>0</v>
      </c>
      <c r="G199" s="40" t="s">
        <v>245</v>
      </c>
      <c r="H199" s="38">
        <f>DAY(E197-C197)</f>
        <v>0</v>
      </c>
      <c r="I199" s="41"/>
      <c r="J199" s="41"/>
    </row>
    <row r="200" spans="2:10" s="13" customFormat="1" ht="15" hidden="1" customHeight="1">
      <c r="B200" s="46">
        <v>1</v>
      </c>
      <c r="C200" s="21"/>
      <c r="D200" s="47">
        <f>IF(D55=0,0,D55)</f>
        <v>0</v>
      </c>
      <c r="E200" s="48"/>
      <c r="F200" s="47">
        <f>IF(F55=0,0,F55)</f>
        <v>0</v>
      </c>
      <c r="G200" s="48"/>
      <c r="H200" s="47">
        <f>IF(H55=-1,0,H55)</f>
        <v>0</v>
      </c>
      <c r="I200" s="21"/>
      <c r="J200" s="21"/>
    </row>
    <row r="201" spans="2:10" s="13" customFormat="1" ht="15" hidden="1" customHeight="1">
      <c r="B201" s="46">
        <v>2</v>
      </c>
      <c r="C201" s="21"/>
      <c r="D201" s="47">
        <f>IF(D61=0,0,D61)</f>
        <v>0</v>
      </c>
      <c r="E201" s="48"/>
      <c r="F201" s="47">
        <f>IF(F61=0,0,F61)</f>
        <v>0</v>
      </c>
      <c r="G201" s="48"/>
      <c r="H201" s="47">
        <f>IF(H61=-1,0,H61)</f>
        <v>0</v>
      </c>
      <c r="I201" s="21"/>
      <c r="J201" s="21"/>
    </row>
    <row r="202" spans="2:10" s="13" customFormat="1" ht="15" hidden="1" customHeight="1">
      <c r="B202" s="46">
        <v>3</v>
      </c>
      <c r="C202" s="21"/>
      <c r="D202" s="47">
        <f>IF(D67=0,0,D67)</f>
        <v>0</v>
      </c>
      <c r="E202" s="48"/>
      <c r="F202" s="47">
        <f>IF(F67=0,0,F67)</f>
        <v>0</v>
      </c>
      <c r="G202" s="48"/>
      <c r="H202" s="47">
        <f>IF(H67=-1,0,H67)</f>
        <v>0</v>
      </c>
      <c r="I202" s="21"/>
      <c r="J202" s="21"/>
    </row>
    <row r="203" spans="2:10" s="13" customFormat="1" ht="15" hidden="1" customHeight="1">
      <c r="B203" s="46">
        <v>4</v>
      </c>
      <c r="C203" s="21"/>
      <c r="D203" s="47">
        <f>IF(D73=0,0,D73)</f>
        <v>0</v>
      </c>
      <c r="E203" s="48"/>
      <c r="F203" s="47">
        <f>IF(F73=0,0,F73)</f>
        <v>0</v>
      </c>
      <c r="G203" s="48"/>
      <c r="H203" s="47">
        <f>IF(H73=-1,0,H73)</f>
        <v>0</v>
      </c>
      <c r="I203" s="21"/>
      <c r="J203" s="21"/>
    </row>
    <row r="204" spans="2:10" s="13" customFormat="1" ht="15" hidden="1" customHeight="1">
      <c r="B204" s="46">
        <v>5</v>
      </c>
      <c r="C204" s="21"/>
      <c r="D204" s="47">
        <f>IF(D79=0,0,D79)</f>
        <v>0</v>
      </c>
      <c r="E204" s="48"/>
      <c r="F204" s="47">
        <f>IF(F79=0,0,F79)</f>
        <v>0</v>
      </c>
      <c r="G204" s="48"/>
      <c r="H204" s="47">
        <f>IF(H79=-1,0,H79)</f>
        <v>0</v>
      </c>
      <c r="I204" s="21"/>
      <c r="J204" s="21"/>
    </row>
    <row r="205" spans="2:10" s="13" customFormat="1" ht="15" hidden="1" customHeight="1">
      <c r="B205" s="46">
        <v>6</v>
      </c>
      <c r="C205" s="21"/>
      <c r="D205" s="47">
        <f>IF(D85=0,0,D85)</f>
        <v>0</v>
      </c>
      <c r="E205" s="48"/>
      <c r="F205" s="47">
        <f>IF(F85=0,0,F85)</f>
        <v>0</v>
      </c>
      <c r="G205" s="48"/>
      <c r="H205" s="47">
        <f>IF(H85=-1,0,H85)</f>
        <v>0</v>
      </c>
      <c r="I205" s="21"/>
      <c r="J205" s="21"/>
    </row>
    <row r="206" spans="2:10" s="13" customFormat="1" ht="15" hidden="1" customHeight="1">
      <c r="B206" s="46">
        <v>7</v>
      </c>
      <c r="C206" s="21"/>
      <c r="D206" s="47">
        <f>IF(D91=0,0,D91)</f>
        <v>0</v>
      </c>
      <c r="E206" s="48"/>
      <c r="F206" s="47">
        <f>IF(F91=0,0,F91)</f>
        <v>0</v>
      </c>
      <c r="G206" s="48"/>
      <c r="H206" s="47">
        <f>IF(H91=-1,0,H91)</f>
        <v>0</v>
      </c>
      <c r="I206" s="21"/>
      <c r="J206" s="21"/>
    </row>
    <row r="207" spans="2:10" s="13" customFormat="1" ht="15" hidden="1" customHeight="1">
      <c r="B207" s="46">
        <v>8</v>
      </c>
      <c r="C207" s="21"/>
      <c r="D207" s="47">
        <f>IF(D97=0,0,D97)</f>
        <v>0</v>
      </c>
      <c r="E207" s="48"/>
      <c r="F207" s="47">
        <f>IF(F97=0,0,F97)</f>
        <v>0</v>
      </c>
      <c r="G207" s="48"/>
      <c r="H207" s="47">
        <f>IF(H97=-1,0,H97)</f>
        <v>0</v>
      </c>
      <c r="I207" s="21"/>
      <c r="J207" s="21"/>
    </row>
    <row r="208" spans="2:10" s="13" customFormat="1" ht="15" hidden="1" customHeight="1">
      <c r="B208" s="46">
        <v>9</v>
      </c>
      <c r="C208" s="21"/>
      <c r="D208" s="47">
        <f>IF(D103=0,0,D103)</f>
        <v>0</v>
      </c>
      <c r="E208" s="48"/>
      <c r="F208" s="47">
        <f>IF(F103=0,0,F103)</f>
        <v>0</v>
      </c>
      <c r="G208" s="48"/>
      <c r="H208" s="47">
        <f>IF(H103=-1,0,H103)</f>
        <v>0</v>
      </c>
      <c r="I208" s="21"/>
      <c r="J208" s="21"/>
    </row>
    <row r="209" spans="2:10" s="13" customFormat="1" ht="15" hidden="1" customHeight="1">
      <c r="B209" s="46">
        <v>10</v>
      </c>
      <c r="C209" s="21"/>
      <c r="D209" s="47">
        <f>IF(D109=0,0,D109)</f>
        <v>0</v>
      </c>
      <c r="E209" s="48"/>
      <c r="F209" s="47">
        <f>IF(F109=0,0,F109)</f>
        <v>0</v>
      </c>
      <c r="G209" s="48"/>
      <c r="H209" s="47">
        <f>IF(H109=-1,0,H109)</f>
        <v>0</v>
      </c>
      <c r="I209" s="21"/>
      <c r="J209" s="21"/>
    </row>
    <row r="210" spans="2:10" s="13" customFormat="1" ht="15" hidden="1" customHeight="1">
      <c r="B210" s="46">
        <v>11</v>
      </c>
      <c r="C210" s="21"/>
      <c r="D210" s="47">
        <f>IF(D115=0,0,D115)</f>
        <v>0</v>
      </c>
      <c r="E210" s="48"/>
      <c r="F210" s="47">
        <f>IF(F115=0,0,F115)</f>
        <v>0</v>
      </c>
      <c r="G210" s="48"/>
      <c r="H210" s="47">
        <f>IF(H115=0,0,H115)</f>
        <v>0</v>
      </c>
      <c r="I210" s="21"/>
      <c r="J210" s="21"/>
    </row>
    <row r="211" spans="2:10" s="13" customFormat="1" ht="15" hidden="1" customHeight="1">
      <c r="B211" s="46">
        <v>12</v>
      </c>
      <c r="C211" s="21"/>
      <c r="D211" s="47">
        <f>IF(D121=0,0,D121)</f>
        <v>0</v>
      </c>
      <c r="E211" s="48"/>
      <c r="F211" s="47">
        <f>IF(F121=0,0,F121)</f>
        <v>0</v>
      </c>
      <c r="G211" s="48"/>
      <c r="H211" s="47">
        <f>IF(H121=0,0,H121)</f>
        <v>0</v>
      </c>
      <c r="I211" s="21"/>
      <c r="J211" s="21"/>
    </row>
    <row r="212" spans="2:10" s="13" customFormat="1" ht="15" hidden="1" customHeight="1">
      <c r="B212" s="46">
        <v>13</v>
      </c>
      <c r="C212" s="21"/>
      <c r="D212" s="47">
        <f>IF(D127=0,0,D127)</f>
        <v>0</v>
      </c>
      <c r="E212" s="48"/>
      <c r="F212" s="47">
        <f>IF(F127=0,0,F127)</f>
        <v>0</v>
      </c>
      <c r="G212" s="48"/>
      <c r="H212" s="47">
        <f>IF(H127=0,0,H127)</f>
        <v>0</v>
      </c>
      <c r="I212" s="21"/>
      <c r="J212" s="21"/>
    </row>
    <row r="213" spans="2:10" s="13" customFormat="1" ht="15" hidden="1" customHeight="1">
      <c r="B213" s="46">
        <v>14</v>
      </c>
      <c r="C213" s="21"/>
      <c r="D213" s="47">
        <f>IF(D133=0,0,D133)</f>
        <v>0</v>
      </c>
      <c r="E213" s="48"/>
      <c r="F213" s="47">
        <f>IF(F133=0,0,F133)</f>
        <v>0</v>
      </c>
      <c r="G213" s="48"/>
      <c r="H213" s="47">
        <f>IF(H133=0,0,H133)</f>
        <v>0</v>
      </c>
      <c r="I213" s="21"/>
      <c r="J213" s="21"/>
    </row>
    <row r="214" spans="2:10" s="13" customFormat="1" ht="15" hidden="1" customHeight="1">
      <c r="B214" s="46">
        <v>15</v>
      </c>
      <c r="C214" s="21"/>
      <c r="D214" s="47">
        <f>IF(D139=0,0,D139)</f>
        <v>0</v>
      </c>
      <c r="E214" s="48"/>
      <c r="F214" s="47">
        <f>IF(F139=0,0,F139)</f>
        <v>0</v>
      </c>
      <c r="G214" s="48"/>
      <c r="H214" s="47">
        <f>IF(H139=0,0,H139)</f>
        <v>0</v>
      </c>
      <c r="I214" s="21"/>
      <c r="J214" s="21"/>
    </row>
    <row r="215" spans="2:10" s="13" customFormat="1" ht="15" hidden="1" customHeight="1">
      <c r="B215" s="46">
        <v>16</v>
      </c>
      <c r="C215" s="21"/>
      <c r="D215" s="47">
        <f>IF(D145=0,0,D145)</f>
        <v>0</v>
      </c>
      <c r="E215" s="48"/>
      <c r="F215" s="47">
        <f>IF(F145=0,0,F145)</f>
        <v>0</v>
      </c>
      <c r="G215" s="48"/>
      <c r="H215" s="47">
        <f>IF(H145=0,0,H145)</f>
        <v>0</v>
      </c>
      <c r="I215" s="21"/>
      <c r="J215" s="21"/>
    </row>
    <row r="216" spans="2:10" s="13" customFormat="1" ht="15" hidden="1" customHeight="1">
      <c r="B216" s="46">
        <v>17</v>
      </c>
      <c r="C216" s="21"/>
      <c r="D216" s="47">
        <f>IF(D151=0,0,D151)</f>
        <v>0</v>
      </c>
      <c r="E216" s="48"/>
      <c r="F216" s="47">
        <f>IF(F151=0,0,F151)</f>
        <v>0</v>
      </c>
      <c r="G216" s="48"/>
      <c r="H216" s="47">
        <f>IF(H151=0,0,H151)</f>
        <v>0</v>
      </c>
      <c r="I216" s="21"/>
      <c r="J216" s="21"/>
    </row>
    <row r="217" spans="2:10" s="13" customFormat="1" ht="15" hidden="1" customHeight="1">
      <c r="B217" s="46">
        <v>18</v>
      </c>
      <c r="C217" s="21"/>
      <c r="D217" s="47">
        <f>IF(D157=0,0,D157)</f>
        <v>0</v>
      </c>
      <c r="E217" s="48"/>
      <c r="F217" s="47">
        <f>IF(F157=0,0,F157)</f>
        <v>0</v>
      </c>
      <c r="G217" s="48"/>
      <c r="H217" s="47">
        <f>IF(H157=0,0,H157)</f>
        <v>0</v>
      </c>
      <c r="I217" s="21"/>
      <c r="J217" s="21"/>
    </row>
    <row r="218" spans="2:10" s="13" customFormat="1" ht="15" hidden="1" customHeight="1">
      <c r="B218" s="46">
        <v>19</v>
      </c>
      <c r="C218" s="21"/>
      <c r="D218" s="47">
        <f>IF(D163=0,0,D163)</f>
        <v>0</v>
      </c>
      <c r="E218" s="48"/>
      <c r="F218" s="47">
        <f>IF(F163=0,0,F163)</f>
        <v>0</v>
      </c>
      <c r="G218" s="48"/>
      <c r="H218" s="47">
        <f>IF(H163=0,0,H163)</f>
        <v>0</v>
      </c>
      <c r="I218" s="21"/>
      <c r="J218" s="21"/>
    </row>
    <row r="219" spans="2:10" s="13" customFormat="1" ht="15" hidden="1" customHeight="1">
      <c r="B219" s="46">
        <v>20</v>
      </c>
      <c r="C219" s="21"/>
      <c r="D219" s="47">
        <f>IF(D169=0,0,D169)</f>
        <v>0</v>
      </c>
      <c r="E219" s="48"/>
      <c r="F219" s="47">
        <f>IF(F169=0,0,F169)</f>
        <v>0</v>
      </c>
      <c r="G219" s="48"/>
      <c r="H219" s="47">
        <f>IF(H169=0,0,H169)</f>
        <v>0</v>
      </c>
      <c r="I219" s="21"/>
      <c r="J219" s="21"/>
    </row>
    <row r="220" spans="2:10" s="13" customFormat="1" ht="15" hidden="1" customHeight="1">
      <c r="B220" s="46">
        <v>21</v>
      </c>
      <c r="C220" s="21"/>
      <c r="D220" s="47">
        <f>IF(D175=0,0,D175)</f>
        <v>0</v>
      </c>
      <c r="E220" s="48"/>
      <c r="F220" s="47">
        <f>IF(F175=0,0,F175)</f>
        <v>0</v>
      </c>
      <c r="G220" s="48"/>
      <c r="H220" s="47">
        <f>IF(H175=0,0,H175)</f>
        <v>0</v>
      </c>
      <c r="I220" s="21"/>
      <c r="J220" s="21"/>
    </row>
    <row r="221" spans="2:10" s="13" customFormat="1" ht="15" hidden="1" customHeight="1">
      <c r="B221" s="46">
        <v>22</v>
      </c>
      <c r="C221" s="21"/>
      <c r="D221" s="47">
        <f>IF(D181=0,0,D181)</f>
        <v>0</v>
      </c>
      <c r="E221" s="48"/>
      <c r="F221" s="47">
        <f>IF(F181=0,0,F181)</f>
        <v>0</v>
      </c>
      <c r="G221" s="48"/>
      <c r="H221" s="47">
        <f>IF(H181=0,0,H181)</f>
        <v>0</v>
      </c>
      <c r="I221" s="21"/>
      <c r="J221" s="21"/>
    </row>
    <row r="222" spans="2:10" s="13" customFormat="1" ht="15" hidden="1" customHeight="1">
      <c r="B222" s="46">
        <v>23</v>
      </c>
      <c r="C222" s="21"/>
      <c r="D222" s="47">
        <f>IF(D187=0,0,D187)</f>
        <v>0</v>
      </c>
      <c r="E222" s="48"/>
      <c r="F222" s="47">
        <f>IF(F187=0,0,F187)</f>
        <v>0</v>
      </c>
      <c r="G222" s="48"/>
      <c r="H222" s="47">
        <f>IF(H187=0,0,H187)</f>
        <v>0</v>
      </c>
      <c r="I222" s="21"/>
      <c r="J222" s="21"/>
    </row>
    <row r="223" spans="2:10" s="13" customFormat="1" ht="15" hidden="1" customHeight="1">
      <c r="B223" s="46">
        <v>24</v>
      </c>
      <c r="C223" s="21"/>
      <c r="D223" s="47">
        <f>IF(D193=0,0,D193)</f>
        <v>0</v>
      </c>
      <c r="E223" s="48"/>
      <c r="F223" s="47">
        <f>IF(F193=0,0,F193)</f>
        <v>0</v>
      </c>
      <c r="G223" s="48"/>
      <c r="H223" s="47">
        <f>IF(H193=0,0,H193)</f>
        <v>0</v>
      </c>
      <c r="I223" s="21"/>
      <c r="J223" s="21"/>
    </row>
    <row r="224" spans="2:10" s="13" customFormat="1" ht="15" hidden="1" customHeight="1">
      <c r="B224" s="46">
        <v>25</v>
      </c>
      <c r="C224" s="21"/>
      <c r="D224" s="47">
        <f>IF(D199=0,0,D199)</f>
        <v>0</v>
      </c>
      <c r="E224" s="48"/>
      <c r="F224" s="47">
        <f>IF(F199=0,0,F199)</f>
        <v>0</v>
      </c>
      <c r="G224" s="48"/>
      <c r="H224" s="47">
        <f>IF(H199=0,0,H199)</f>
        <v>0</v>
      </c>
      <c r="I224" s="21"/>
      <c r="J224" s="21"/>
    </row>
    <row r="225" spans="2:10" s="13" customFormat="1" ht="21.75" hidden="1" customHeight="1">
      <c r="B225" s="46"/>
      <c r="C225" s="21"/>
      <c r="D225" s="48"/>
      <c r="E225" s="48"/>
      <c r="F225" s="48"/>
      <c r="G225" s="48"/>
      <c r="H225" s="48"/>
      <c r="I225" s="21"/>
      <c r="J225" s="21"/>
    </row>
    <row r="226" spans="2:10" customFormat="1" ht="12.5" hidden="1" customHeight="1">
      <c r="B226" s="46"/>
      <c r="C226" s="21"/>
      <c r="D226" s="48"/>
      <c r="E226" s="48"/>
      <c r="F226" s="48"/>
      <c r="G226" s="48"/>
      <c r="H226" s="48"/>
      <c r="I226" s="21"/>
      <c r="J226" s="21"/>
    </row>
    <row r="227" spans="2:10" customFormat="1" ht="26">
      <c r="B227" s="49" t="s">
        <v>266</v>
      </c>
      <c r="C227" s="31" t="s">
        <v>243</v>
      </c>
      <c r="D227" s="28">
        <f>SUM(D200:D224)</f>
        <v>0</v>
      </c>
      <c r="E227" s="31" t="s">
        <v>244</v>
      </c>
      <c r="F227" s="28">
        <f>SUM(F200:F224)</f>
        <v>0</v>
      </c>
      <c r="G227" s="28" t="s">
        <v>245</v>
      </c>
      <c r="H227" s="28">
        <f>SUM(H200:H224)</f>
        <v>0</v>
      </c>
      <c r="I227" s="21"/>
      <c r="J227" s="21"/>
    </row>
    <row r="228" spans="2:10" customFormat="1" ht="12.5">
      <c r="B228" s="9"/>
      <c r="C228" s="9"/>
      <c r="D228" s="9"/>
      <c r="E228" s="9"/>
      <c r="F228" s="9"/>
      <c r="G228" s="9"/>
      <c r="H228" s="9"/>
      <c r="I228" s="9"/>
      <c r="J228" s="9"/>
    </row>
    <row r="229" spans="2:10" s="13" customFormat="1" ht="30" hidden="1" customHeight="1">
      <c r="B229" s="9"/>
      <c r="C229" s="9"/>
      <c r="D229" s="9"/>
      <c r="E229" s="9"/>
      <c r="F229" s="20">
        <f>+($F$227+QUOTIENT($H$227,30))</f>
        <v>0</v>
      </c>
      <c r="G229" s="9"/>
      <c r="H229" s="21"/>
      <c r="I229" s="9"/>
      <c r="J229" s="9"/>
    </row>
    <row r="230" spans="2:10" customFormat="1" ht="6.75" hidden="1" customHeight="1">
      <c r="B230" s="9"/>
      <c r="C230" s="9"/>
      <c r="D230" s="9"/>
      <c r="E230" s="9"/>
      <c r="F230" s="9"/>
      <c r="G230" s="9"/>
      <c r="H230" s="9"/>
      <c r="I230" s="9"/>
      <c r="J230" s="9"/>
    </row>
    <row r="231" spans="2:10" s="13" customFormat="1" ht="26" hidden="1" customHeight="1">
      <c r="B231" s="27" t="s">
        <v>266</v>
      </c>
      <c r="C231" s="50" t="s">
        <v>243</v>
      </c>
      <c r="D231" s="51">
        <f>+$D$227+QUOTIENT($F$229,12)</f>
        <v>0</v>
      </c>
      <c r="E231" s="50" t="s">
        <v>244</v>
      </c>
      <c r="F231" s="51">
        <f>+MOD(($F$227+QUOTIENT($H$227,30)),12)</f>
        <v>0</v>
      </c>
      <c r="G231" s="51" t="s">
        <v>245</v>
      </c>
      <c r="H231" s="51">
        <f>+MOD($H$227,30)</f>
        <v>0</v>
      </c>
      <c r="I231" s="21"/>
      <c r="J231" s="21"/>
    </row>
    <row r="232" spans="2:10" s="13" customFormat="1" ht="16.5" hidden="1" customHeight="1">
      <c r="B232" s="9"/>
      <c r="C232" s="9"/>
      <c r="D232" s="9"/>
      <c r="E232" s="9"/>
      <c r="F232" s="9"/>
      <c r="G232" s="9"/>
      <c r="H232" s="9"/>
      <c r="I232" s="9"/>
      <c r="J232" s="9"/>
    </row>
    <row r="233" spans="2:10" s="13" customFormat="1" ht="16.5" hidden="1" customHeight="1">
      <c r="B233" s="46">
        <v>1</v>
      </c>
      <c r="C233" s="48"/>
      <c r="D233" s="47">
        <f>IF($G$54="Específica",D55,0)</f>
        <v>0</v>
      </c>
      <c r="E233" s="48"/>
      <c r="F233" s="47">
        <f>IF($G$54="Específica",F55,0)</f>
        <v>0</v>
      </c>
      <c r="G233" s="48"/>
      <c r="H233" s="47">
        <f>IF($G$54="Específica",H55,0)</f>
        <v>0</v>
      </c>
      <c r="I233" s="21"/>
      <c r="J233" s="21"/>
    </row>
    <row r="234" spans="2:10" s="13" customFormat="1" ht="16.5" hidden="1" customHeight="1">
      <c r="B234" s="46">
        <v>2</v>
      </c>
      <c r="C234" s="48"/>
      <c r="D234" s="47">
        <f>IF($G$60="Específica",D61,0)</f>
        <v>0</v>
      </c>
      <c r="E234" s="48"/>
      <c r="F234" s="47">
        <f>IF($G$60="Específica",F61,0)</f>
        <v>0</v>
      </c>
      <c r="G234" s="48"/>
      <c r="H234" s="47">
        <f>IF($G$60="Específica",H61,0)</f>
        <v>0</v>
      </c>
      <c r="I234" s="21"/>
      <c r="J234" s="21"/>
    </row>
    <row r="235" spans="2:10" s="13" customFormat="1" ht="16.5" hidden="1" customHeight="1">
      <c r="B235" s="46">
        <v>3</v>
      </c>
      <c r="C235" s="48"/>
      <c r="D235" s="47">
        <f>IF($G$66="Específica",D67,0)</f>
        <v>0</v>
      </c>
      <c r="E235" s="48"/>
      <c r="F235" s="47">
        <f>IF($G$66="Específica",F67,0)</f>
        <v>0</v>
      </c>
      <c r="G235" s="48"/>
      <c r="H235" s="47">
        <f>IF($G$66="Específica",H67,0)</f>
        <v>0</v>
      </c>
      <c r="I235" s="21"/>
      <c r="J235" s="21"/>
    </row>
    <row r="236" spans="2:10" s="13" customFormat="1" ht="16.5" hidden="1" customHeight="1">
      <c r="B236" s="46">
        <v>4</v>
      </c>
      <c r="C236" s="48"/>
      <c r="D236" s="47">
        <f>IF($G$72="Específica",D73,0)</f>
        <v>0</v>
      </c>
      <c r="E236" s="48"/>
      <c r="F236" s="47">
        <f>IF($G$72="Específica",F73,0)</f>
        <v>0</v>
      </c>
      <c r="G236" s="48"/>
      <c r="H236" s="47">
        <f>IF($G$72="Específica",H73,0)</f>
        <v>0</v>
      </c>
      <c r="I236" s="21"/>
      <c r="J236" s="21"/>
    </row>
    <row r="237" spans="2:10" s="13" customFormat="1" ht="16.5" hidden="1" customHeight="1">
      <c r="B237" s="46">
        <v>5</v>
      </c>
      <c r="C237" s="48"/>
      <c r="D237" s="47">
        <f>IF($G$78="Específica",D79,0)</f>
        <v>0</v>
      </c>
      <c r="E237" s="48"/>
      <c r="F237" s="47">
        <f>IF($G$78="Específica",F79,0)</f>
        <v>0</v>
      </c>
      <c r="G237" s="48"/>
      <c r="H237" s="47">
        <f>IF($G$78="Específica",H79,0)</f>
        <v>0</v>
      </c>
      <c r="I237" s="21"/>
      <c r="J237" s="21"/>
    </row>
    <row r="238" spans="2:10" s="13" customFormat="1" ht="16.5" hidden="1" customHeight="1">
      <c r="B238" s="46">
        <v>6</v>
      </c>
      <c r="C238" s="48"/>
      <c r="D238" s="47">
        <f>IF($G$84="Específica",D85,0)</f>
        <v>0</v>
      </c>
      <c r="E238" s="48"/>
      <c r="F238" s="47">
        <f>IF($G$84="Específica",F85,0)</f>
        <v>0</v>
      </c>
      <c r="G238" s="48"/>
      <c r="H238" s="47">
        <f>IF($G$84="Específica",H85,0)</f>
        <v>0</v>
      </c>
      <c r="I238" s="21"/>
      <c r="J238" s="21"/>
    </row>
    <row r="239" spans="2:10" s="13" customFormat="1" ht="16.5" hidden="1" customHeight="1">
      <c r="B239" s="46">
        <v>7</v>
      </c>
      <c r="C239" s="48"/>
      <c r="D239" s="47">
        <f>IF($G$90="Específica",D91,0)</f>
        <v>0</v>
      </c>
      <c r="E239" s="48"/>
      <c r="F239" s="47">
        <f>IF($G$90="Específica",F91,0)</f>
        <v>0</v>
      </c>
      <c r="G239" s="48"/>
      <c r="H239" s="47">
        <f>IF($G$90="Específica",H91,0)</f>
        <v>0</v>
      </c>
      <c r="I239" s="21"/>
      <c r="J239" s="21"/>
    </row>
    <row r="240" spans="2:10" s="13" customFormat="1" ht="16.5" hidden="1" customHeight="1">
      <c r="B240" s="46">
        <v>8</v>
      </c>
      <c r="C240" s="48"/>
      <c r="D240" s="47">
        <f>IF($G$96="Específica",D97,0)</f>
        <v>0</v>
      </c>
      <c r="E240" s="48"/>
      <c r="F240" s="47">
        <f>IF($G$96="Específica",F97,0)</f>
        <v>0</v>
      </c>
      <c r="G240" s="48"/>
      <c r="H240" s="47">
        <f>IF($G$96="Específica",H97,0)</f>
        <v>0</v>
      </c>
      <c r="I240" s="21"/>
      <c r="J240" s="21"/>
    </row>
    <row r="241" spans="2:10" s="13" customFormat="1" ht="16.5" hidden="1" customHeight="1">
      <c r="B241" s="46">
        <v>9</v>
      </c>
      <c r="C241" s="48"/>
      <c r="D241" s="47">
        <f>IF($G$102="Específica",D103,0)</f>
        <v>0</v>
      </c>
      <c r="E241" s="48"/>
      <c r="F241" s="47">
        <f>IF($G$102="Específica",F103,0)</f>
        <v>0</v>
      </c>
      <c r="G241" s="48"/>
      <c r="H241" s="47">
        <f>IF($G$102="Específica",H103,0)</f>
        <v>0</v>
      </c>
      <c r="I241" s="21"/>
      <c r="J241" s="21"/>
    </row>
    <row r="242" spans="2:10" s="13" customFormat="1" ht="16.5" hidden="1" customHeight="1">
      <c r="B242" s="46">
        <v>10</v>
      </c>
      <c r="C242" s="48"/>
      <c r="D242" s="47">
        <f>IF($G$108="Específica",D109,0)</f>
        <v>0</v>
      </c>
      <c r="E242" s="48"/>
      <c r="F242" s="47">
        <f>IF($G$108="Específica",F109,0)</f>
        <v>0</v>
      </c>
      <c r="G242" s="48"/>
      <c r="H242" s="47">
        <f>IF($G$108="Específica",H109,0)</f>
        <v>0</v>
      </c>
      <c r="I242" s="21"/>
      <c r="J242" s="21"/>
    </row>
    <row r="243" spans="2:10" s="13" customFormat="1" ht="16.5" hidden="1" customHeight="1">
      <c r="B243" s="46">
        <v>11</v>
      </c>
      <c r="C243" s="48"/>
      <c r="D243" s="47">
        <f>IF($G$114="Específica",D115,0)</f>
        <v>0</v>
      </c>
      <c r="E243" s="48"/>
      <c r="F243" s="47">
        <f>IF($G$114="Específica",F115,0)</f>
        <v>0</v>
      </c>
      <c r="G243" s="48"/>
      <c r="H243" s="47">
        <f>IF($G$114="Específica",H115,0)</f>
        <v>0</v>
      </c>
      <c r="I243" s="21"/>
      <c r="J243" s="21"/>
    </row>
    <row r="244" spans="2:10" s="13" customFormat="1" ht="16.5" hidden="1" customHeight="1">
      <c r="B244" s="46">
        <v>12</v>
      </c>
      <c r="C244" s="48"/>
      <c r="D244" s="47">
        <f>IF($G$120="Específica",D121,0)</f>
        <v>0</v>
      </c>
      <c r="E244" s="48"/>
      <c r="F244" s="47">
        <f>IF($G$120="Específica",F121,0)</f>
        <v>0</v>
      </c>
      <c r="G244" s="48"/>
      <c r="H244" s="47">
        <f>IF($G$120="Específica",H121,0)</f>
        <v>0</v>
      </c>
      <c r="I244" s="21"/>
      <c r="J244" s="21"/>
    </row>
    <row r="245" spans="2:10" s="13" customFormat="1" ht="16.5" hidden="1" customHeight="1">
      <c r="B245" s="46">
        <v>13</v>
      </c>
      <c r="C245" s="48"/>
      <c r="D245" s="47">
        <f>IF($G$126="Específica",D127,0)</f>
        <v>0</v>
      </c>
      <c r="E245" s="48"/>
      <c r="F245" s="47">
        <f>IF($G$126="Específica",F127,0)</f>
        <v>0</v>
      </c>
      <c r="G245" s="48"/>
      <c r="H245" s="47">
        <f>IF($G$126="Específica",H127,0)</f>
        <v>0</v>
      </c>
      <c r="I245" s="21"/>
      <c r="J245" s="21"/>
    </row>
    <row r="246" spans="2:10" s="13" customFormat="1" ht="16.5" hidden="1" customHeight="1">
      <c r="B246" s="46">
        <v>14</v>
      </c>
      <c r="C246" s="48"/>
      <c r="D246" s="47">
        <f>IF($G$132="Específica",D133,0)</f>
        <v>0</v>
      </c>
      <c r="E246" s="48"/>
      <c r="F246" s="47">
        <f>IF($G$132="Específica",F133,0)</f>
        <v>0</v>
      </c>
      <c r="G246" s="48"/>
      <c r="H246" s="47">
        <f>IF($G$132="Específica",H133,0)</f>
        <v>0</v>
      </c>
      <c r="I246" s="21"/>
      <c r="J246" s="21"/>
    </row>
    <row r="247" spans="2:10" s="13" customFormat="1" ht="16.5" hidden="1" customHeight="1">
      <c r="B247" s="46">
        <v>15</v>
      </c>
      <c r="C247" s="48"/>
      <c r="D247" s="47">
        <f>IF($G$138="Específica",D139,0)</f>
        <v>0</v>
      </c>
      <c r="E247" s="48"/>
      <c r="F247" s="47">
        <f>IF($G$138="Específica",F139,0)</f>
        <v>0</v>
      </c>
      <c r="G247" s="48"/>
      <c r="H247" s="47">
        <f>IF($G$138="Específica",H139,0)</f>
        <v>0</v>
      </c>
      <c r="I247" s="21"/>
      <c r="J247" s="21"/>
    </row>
    <row r="248" spans="2:10" s="13" customFormat="1" ht="16.5" hidden="1" customHeight="1">
      <c r="B248" s="46">
        <v>16</v>
      </c>
      <c r="C248" s="48"/>
      <c r="D248" s="47">
        <f>IF($G$144="Específica",D145,0)</f>
        <v>0</v>
      </c>
      <c r="E248" s="48"/>
      <c r="F248" s="47">
        <f>IF($G$144="Específica",F145,0)</f>
        <v>0</v>
      </c>
      <c r="G248" s="48"/>
      <c r="H248" s="47">
        <f>IF($G$144="Específica",H145,0)</f>
        <v>0</v>
      </c>
      <c r="I248" s="21"/>
      <c r="J248" s="21"/>
    </row>
    <row r="249" spans="2:10" s="13" customFormat="1" ht="16.5" hidden="1" customHeight="1">
      <c r="B249" s="46">
        <v>17</v>
      </c>
      <c r="C249" s="48"/>
      <c r="D249" s="47">
        <f>IF($G$150="Específica",D151,0)</f>
        <v>0</v>
      </c>
      <c r="E249" s="48"/>
      <c r="F249" s="47">
        <f>IF($G$150="Específica",F151,0)</f>
        <v>0</v>
      </c>
      <c r="G249" s="48"/>
      <c r="H249" s="47">
        <f>IF($G$150="Específica",H151,0)</f>
        <v>0</v>
      </c>
      <c r="I249" s="21"/>
      <c r="J249" s="21"/>
    </row>
    <row r="250" spans="2:10" s="13" customFormat="1" ht="16.5" hidden="1" customHeight="1">
      <c r="B250" s="46">
        <v>18</v>
      </c>
      <c r="C250" s="48"/>
      <c r="D250" s="47">
        <f>IF($G$156="Específica",D157,0)</f>
        <v>0</v>
      </c>
      <c r="E250" s="48"/>
      <c r="F250" s="47">
        <f>IF($G$156="Específica",F157,0)</f>
        <v>0</v>
      </c>
      <c r="G250" s="48"/>
      <c r="H250" s="47">
        <f>IF($G$156="Específica",H157,0)</f>
        <v>0</v>
      </c>
      <c r="I250" s="21"/>
      <c r="J250" s="21"/>
    </row>
    <row r="251" spans="2:10" s="13" customFormat="1" ht="16.5" hidden="1" customHeight="1">
      <c r="B251" s="46">
        <v>19</v>
      </c>
      <c r="C251" s="48"/>
      <c r="D251" s="47">
        <f>IF($G$162="Específica",D163,0)</f>
        <v>0</v>
      </c>
      <c r="E251" s="48"/>
      <c r="F251" s="47">
        <f>IF($G$162="Específica",F163,0)</f>
        <v>0</v>
      </c>
      <c r="G251" s="48"/>
      <c r="H251" s="47">
        <f>IF($G$162="Específica",H163,0)</f>
        <v>0</v>
      </c>
      <c r="I251" s="21"/>
      <c r="J251" s="21"/>
    </row>
    <row r="252" spans="2:10" s="13" customFormat="1" ht="16.5" hidden="1" customHeight="1">
      <c r="B252" s="46">
        <v>20</v>
      </c>
      <c r="C252" s="48"/>
      <c r="D252" s="47">
        <f>IF($G$168="Específica",D169,0)</f>
        <v>0</v>
      </c>
      <c r="E252" s="48"/>
      <c r="F252" s="47">
        <f>IF($G$168="Específica",F169,0)</f>
        <v>0</v>
      </c>
      <c r="G252" s="48"/>
      <c r="H252" s="47">
        <f>IF($G$168="Específica",H169,0)</f>
        <v>0</v>
      </c>
      <c r="I252" s="21"/>
      <c r="J252" s="21"/>
    </row>
    <row r="253" spans="2:10" s="13" customFormat="1" ht="16.5" hidden="1" customHeight="1">
      <c r="B253" s="46">
        <v>21</v>
      </c>
      <c r="C253" s="48"/>
      <c r="D253" s="47">
        <f>IF($G$174="Específica",D175,0)</f>
        <v>0</v>
      </c>
      <c r="E253" s="48"/>
      <c r="F253" s="47">
        <f>IF($G$174="Específica",F175,0)</f>
        <v>0</v>
      </c>
      <c r="G253" s="48"/>
      <c r="H253" s="47">
        <f>IF($G$174="Específica",H175,0)</f>
        <v>0</v>
      </c>
      <c r="I253" s="21"/>
      <c r="J253" s="21"/>
    </row>
    <row r="254" spans="2:10" s="13" customFormat="1" ht="16.5" hidden="1" customHeight="1">
      <c r="B254" s="46">
        <v>22</v>
      </c>
      <c r="C254" s="48"/>
      <c r="D254" s="47">
        <f>IF($G$180="Específica",D181,0)</f>
        <v>0</v>
      </c>
      <c r="E254" s="48"/>
      <c r="F254" s="47">
        <f>IF($G$180="Específica",F181,0)</f>
        <v>0</v>
      </c>
      <c r="G254" s="48"/>
      <c r="H254" s="47">
        <f>IF($G$180="Específica",H181,0)</f>
        <v>0</v>
      </c>
      <c r="I254" s="21"/>
      <c r="J254" s="21"/>
    </row>
    <row r="255" spans="2:10" s="13" customFormat="1" ht="16.5" hidden="1" customHeight="1">
      <c r="B255" s="46">
        <v>23</v>
      </c>
      <c r="C255" s="48"/>
      <c r="D255" s="47">
        <f>IF($G$186="Específica",D187,0)</f>
        <v>0</v>
      </c>
      <c r="E255" s="48"/>
      <c r="F255" s="47">
        <f>IF($G$186="Específica",F187,0)</f>
        <v>0</v>
      </c>
      <c r="G255" s="48"/>
      <c r="H255" s="47">
        <f>IF($G$186="Específica",H187,0)</f>
        <v>0</v>
      </c>
      <c r="I255" s="21"/>
      <c r="J255" s="21"/>
    </row>
    <row r="256" spans="2:10" s="13" customFormat="1" ht="16.5" hidden="1" customHeight="1">
      <c r="B256" s="46">
        <v>24</v>
      </c>
      <c r="C256" s="48"/>
      <c r="D256" s="47">
        <f>IF($G$192="Específica",D193,0)</f>
        <v>0</v>
      </c>
      <c r="E256" s="48"/>
      <c r="F256" s="47">
        <f>IF($G$192="Específica",F193,0)</f>
        <v>0</v>
      </c>
      <c r="G256" s="48"/>
      <c r="H256" s="47">
        <f>IF($G$192="Específica",H193,0)</f>
        <v>0</v>
      </c>
      <c r="I256" s="21"/>
      <c r="J256" s="21"/>
    </row>
    <row r="257" spans="2:10" s="13" customFormat="1" ht="16.5" hidden="1" customHeight="1">
      <c r="B257" s="46">
        <v>25</v>
      </c>
      <c r="C257" s="48"/>
      <c r="D257" s="47">
        <f>IF($G$198="Específica",D199,0)</f>
        <v>0</v>
      </c>
      <c r="E257" s="48"/>
      <c r="F257" s="47">
        <f>IF($G$198="Específica",F199,0)</f>
        <v>0</v>
      </c>
      <c r="G257" s="48"/>
      <c r="H257" s="47">
        <f>IF($G$198="Específica",H199,0)</f>
        <v>0</v>
      </c>
      <c r="I257" s="21"/>
      <c r="J257" s="21"/>
    </row>
    <row r="258" spans="2:10" s="13" customFormat="1" ht="16.5" hidden="1" customHeight="1">
      <c r="B258" s="46"/>
      <c r="C258" s="48"/>
      <c r="D258" s="48"/>
      <c r="E258" s="48"/>
      <c r="F258" s="48"/>
      <c r="G258" s="48"/>
      <c r="H258" s="48"/>
      <c r="I258" s="21"/>
      <c r="J258" s="21"/>
    </row>
    <row r="259" spans="2:10" s="13" customFormat="1" ht="26" hidden="1" customHeight="1">
      <c r="B259" s="52" t="s">
        <v>267</v>
      </c>
      <c r="C259" s="53" t="s">
        <v>243</v>
      </c>
      <c r="D259" s="28">
        <f>SUM(D233:D257)</f>
        <v>0</v>
      </c>
      <c r="E259" s="54" t="s">
        <v>244</v>
      </c>
      <c r="F259" s="28">
        <f>SUM(F233:F257)</f>
        <v>0</v>
      </c>
      <c r="G259" s="55" t="s">
        <v>245</v>
      </c>
      <c r="H259" s="28">
        <f>SUM(H233:H257)</f>
        <v>0</v>
      </c>
      <c r="I259" s="21"/>
      <c r="J259" s="21"/>
    </row>
    <row r="260" spans="2:10" s="13" customFormat="1" ht="16.5" hidden="1" customHeight="1">
      <c r="B260" s="56"/>
      <c r="C260" s="56"/>
      <c r="D260" s="56"/>
      <c r="E260" s="56"/>
      <c r="F260" s="56"/>
      <c r="G260" s="56"/>
      <c r="H260" s="56"/>
      <c r="I260" s="21"/>
      <c r="J260" s="21"/>
    </row>
    <row r="261" spans="2:10" s="13" customFormat="1" ht="30" hidden="1" customHeight="1">
      <c r="B261" s="56"/>
      <c r="C261" s="56"/>
      <c r="D261" s="9"/>
      <c r="E261" s="9"/>
      <c r="F261" s="20">
        <f>+($F$259+QUOTIENT($H$259,30))</f>
        <v>0</v>
      </c>
      <c r="G261" s="9"/>
      <c r="H261" s="21"/>
      <c r="I261" s="21"/>
      <c r="J261" s="21"/>
    </row>
    <row r="262" spans="2:10" s="13" customFormat="1" ht="18.75" customHeight="1">
      <c r="B262" s="56"/>
      <c r="C262" s="56"/>
      <c r="D262" s="9"/>
      <c r="E262" s="9"/>
      <c r="F262" s="9"/>
      <c r="G262" s="9"/>
      <c r="H262" s="9"/>
      <c r="I262" s="21"/>
      <c r="J262" s="21"/>
    </row>
    <row r="263" spans="2:10" s="13" customFormat="1" ht="26">
      <c r="B263" s="36" t="s">
        <v>267</v>
      </c>
      <c r="C263" s="57" t="s">
        <v>243</v>
      </c>
      <c r="D263" s="51">
        <f>+$D$259+QUOTIENT($F$261,12)</f>
        <v>0</v>
      </c>
      <c r="E263" s="50" t="s">
        <v>244</v>
      </c>
      <c r="F263" s="51">
        <f>+MOD(($F$259+QUOTIENT($H$259,30)),12)</f>
        <v>0</v>
      </c>
      <c r="G263" s="51" t="s">
        <v>245</v>
      </c>
      <c r="H263" s="51">
        <f>+MOD($H$259,30)</f>
        <v>0</v>
      </c>
      <c r="I263" s="21"/>
      <c r="J263" s="21"/>
    </row>
    <row r="264" spans="2:10" s="13" customFormat="1" ht="26.25" customHeight="1">
      <c r="B264" s="21"/>
      <c r="C264" s="58"/>
      <c r="D264" s="21"/>
      <c r="E264" s="21"/>
      <c r="F264" s="21"/>
      <c r="G264" s="21"/>
      <c r="H264" s="21"/>
      <c r="I264" s="21"/>
      <c r="J264" s="21"/>
    </row>
    <row r="265" spans="2:10" s="13" customFormat="1" ht="21" customHeight="1">
      <c r="B265" s="61"/>
      <c r="C265" s="106"/>
      <c r="D265" s="106"/>
      <c r="E265" s="106"/>
      <c r="F265" s="106"/>
      <c r="G265" s="106"/>
      <c r="H265" s="106"/>
      <c r="I265" s="21"/>
      <c r="J265" s="21"/>
    </row>
    <row r="266" spans="2:10" s="14" customFormat="1" ht="10.5" customHeight="1">
      <c r="B266" s="21"/>
      <c r="C266" s="58"/>
      <c r="D266" s="21"/>
      <c r="E266" s="21"/>
      <c r="F266" s="21"/>
      <c r="G266" s="21"/>
      <c r="H266" s="21"/>
      <c r="I266" s="21"/>
      <c r="J266" s="21"/>
    </row>
    <row r="267" spans="2:10" s="14" customFormat="1" ht="81" customHeight="1">
      <c r="B267" s="110" t="s">
        <v>283</v>
      </c>
      <c r="C267" s="110"/>
      <c r="D267" s="110"/>
      <c r="E267" s="110"/>
      <c r="F267" s="110"/>
      <c r="G267" s="110"/>
      <c r="H267" s="110"/>
      <c r="I267" s="110"/>
      <c r="J267" s="110"/>
    </row>
    <row r="268" spans="2:10" s="14" customFormat="1" ht="16.5">
      <c r="B268" s="22"/>
      <c r="C268" s="22"/>
      <c r="D268" s="22"/>
      <c r="E268" s="22"/>
      <c r="F268" s="22"/>
      <c r="G268" s="22"/>
      <c r="H268" s="22"/>
      <c r="I268" s="22"/>
      <c r="J268" s="22"/>
    </row>
    <row r="269" spans="2:10" s="14" customFormat="1" ht="17" thickBot="1">
      <c r="B269" s="22"/>
      <c r="C269" s="22"/>
      <c r="D269" s="59"/>
      <c r="E269" s="59"/>
      <c r="F269" s="59"/>
      <c r="G269" s="22"/>
      <c r="H269" s="22"/>
      <c r="I269" s="22"/>
      <c r="J269" s="22"/>
    </row>
    <row r="270" spans="2:10" s="14" customFormat="1" ht="16.5">
      <c r="B270" s="22"/>
      <c r="C270" s="22"/>
      <c r="D270" s="109" t="s">
        <v>288</v>
      </c>
      <c r="E270" s="109"/>
      <c r="F270" s="109"/>
      <c r="G270" s="22"/>
      <c r="H270" s="22"/>
      <c r="I270" s="22"/>
      <c r="J270" s="22"/>
    </row>
    <row r="271" spans="2:10" s="2" customFormat="1">
      <c r="B271" s="22"/>
      <c r="C271" s="22"/>
      <c r="D271" s="60" t="s">
        <v>246</v>
      </c>
      <c r="E271" s="22"/>
      <c r="F271" s="22"/>
      <c r="G271" s="22"/>
      <c r="H271" s="22"/>
      <c r="I271" s="22"/>
      <c r="J271" s="22"/>
    </row>
    <row r="272" spans="2:10" s="2" customFormat="1">
      <c r="B272" s="22"/>
      <c r="C272" s="22"/>
      <c r="D272" s="60" t="s">
        <v>298</v>
      </c>
      <c r="E272" s="22"/>
      <c r="F272" s="22"/>
      <c r="G272" s="22"/>
      <c r="H272" s="22"/>
      <c r="I272" s="22"/>
      <c r="J272" s="22"/>
    </row>
    <row r="273" spans="2:10" s="2" customFormat="1">
      <c r="B273" s="22"/>
      <c r="C273" s="22"/>
      <c r="D273" s="22"/>
      <c r="E273" s="22"/>
      <c r="F273" s="22"/>
      <c r="G273" s="22"/>
      <c r="H273" s="22"/>
      <c r="I273" s="22"/>
      <c r="J273" s="22"/>
    </row>
    <row r="274" spans="2:10" s="2" customFormat="1"/>
    <row r="275" spans="2:10" s="2" customFormat="1"/>
    <row r="276" spans="2:10" s="2" customFormat="1"/>
    <row r="277" spans="2:10" s="2" customFormat="1"/>
    <row r="278" spans="2:10" s="2" customFormat="1"/>
    <row r="279" spans="2:10" s="2" customFormat="1"/>
    <row r="280" spans="2:10" s="2" customFormat="1"/>
    <row r="281" spans="2:10" s="2" customFormat="1"/>
    <row r="282" spans="2:10" s="2" customFormat="1"/>
    <row r="283" spans="2:10" s="2" customFormat="1"/>
    <row r="284" spans="2:10" s="2" customFormat="1"/>
    <row r="285" spans="2:10" s="2" customFormat="1"/>
    <row r="286" spans="2:10" s="2" customFormat="1"/>
    <row r="287" spans="2:10" s="2" customFormat="1"/>
    <row r="288" spans="2:10" s="2" customFormat="1"/>
    <row r="289" spans="2:10" s="2" customFormat="1"/>
    <row r="290" spans="2:10" s="2" customFormat="1"/>
    <row r="291" spans="2:10" s="2" customFormat="1"/>
    <row r="292" spans="2:10" s="2" customFormat="1"/>
    <row r="293" spans="2:10" s="2" customFormat="1"/>
    <row r="294" spans="2:10" s="2" customFormat="1"/>
    <row r="295" spans="2:10" s="2" customFormat="1"/>
    <row r="296" spans="2:10" s="2" customFormat="1"/>
    <row r="297" spans="2:10">
      <c r="B297" s="2"/>
      <c r="C297" s="2"/>
      <c r="D297" s="2"/>
      <c r="E297" s="2"/>
      <c r="F297" s="2"/>
      <c r="G297" s="2"/>
      <c r="H297" s="2"/>
      <c r="I297" s="2"/>
      <c r="J297" s="2"/>
    </row>
    <row r="298" spans="2:10">
      <c r="B298" s="2"/>
      <c r="C298" s="2"/>
      <c r="D298" s="2"/>
      <c r="E298" s="2"/>
      <c r="F298" s="2"/>
      <c r="G298" s="2"/>
      <c r="H298" s="2"/>
      <c r="I298" s="2"/>
      <c r="J298" s="2"/>
    </row>
  </sheetData>
  <protectedRanges>
    <protectedRange sqref="B265:C265" name="Rango9"/>
    <protectedRange sqref="C108 C102 C96 C90 C84 C78 C72 C66 C60 C54 G54 G60 G66 G72 G78 G84 G90 G96 G102 G108 C114 G114 C120 G120 C126 G126 C132 G132 C138 G138 C144 G144 C150 G150 C156 G156 C162 G162 C168 G168 C174 G174 C180 G180 C186 G186 C192 G192 C198 G198" name="Rango7"/>
    <protectedRange sqref="D268:F269 D271:F272" name="Rango5"/>
    <protectedRange sqref="G83 E83 C81:C83 I81:I84 I87:I90 G89 E89 C87:C89 C93:C95 E95 G95 I93:I96 G101 E101 C99:C101 I99:I102 G107 E107 C105:C107 I105:I108 G113 E113 C111:C113 I111:I114 G119 E119 C117:C119 I117:I120 G125 E125 C123:C125 I123:I126 G131 E131 C129:C131 I129:I132 G137 E137 C135:C137 I135:I138 G143 E143 C141:C143 I141:I144 G149 E149 C147:C149 I147:I150 G155 E155 C153:C155 I153:I156 G161 E161 C159:C161 I159:I162 G167 E167 C165:C167 I165:I168 G173 E173 C171:C173 I171:I174 G179 E179 C177:C179 I177:I180 G185 E185 C183:C185 I183:I186 G191 E191 C189:C191 I189:I192 G197 E197 C195:C197 I195:I198" name="Rango4"/>
    <protectedRange sqref="I57:I59 G59 E59 C57:C59 C63:C65 E65 G65 I63:I65 G71 E71 C69:C71 I69:I71 E77 C75:C77 G77 I75:I78" name="Rango3"/>
    <protectedRange sqref="C9:J10 E13 C13:D16 G13 I13:J18 E14:H16 C18:H18 C17:E17 G17" name="Rango1"/>
    <protectedRange sqref="J23:J24 C23:C26 E26 G26 I26 J28:J29 I31 G31 E31 C28:C31 C33:C36 E36 G36 I36 J33:J34 B40:B42 D40:D42 G40:J42 C45:C47 G45:H46 G47 J45:J47 C51:C54 E53:E54 G53:G54 I51:I54" name="Rango2"/>
    <protectedRange sqref="C16" name="Rango6"/>
    <protectedRange sqref="C60 G60 C66 G66 C72 G72 C78 G78 C84 G84 C90 G90 C96 G96 C102 G102 C108 G108 C114 G114 C120 G120 C126 G126 C132 G132 C138 G138 C144 G144 C150 G150 C156 G156 C162 G162 C168 G168" name="Rango8"/>
  </protectedRanges>
  <mergeCells count="239">
    <mergeCell ref="G17:H17"/>
    <mergeCell ref="D17:F17"/>
    <mergeCell ref="I39:J39"/>
    <mergeCell ref="I40:J40"/>
    <mergeCell ref="I41:J41"/>
    <mergeCell ref="I42:J42"/>
    <mergeCell ref="C265:H265"/>
    <mergeCell ref="C1:H1"/>
    <mergeCell ref="C2:H3"/>
    <mergeCell ref="B1:B3"/>
    <mergeCell ref="D270:F270"/>
    <mergeCell ref="B267:J267"/>
    <mergeCell ref="I197:J197"/>
    <mergeCell ref="C198:E198"/>
    <mergeCell ref="G198:H198"/>
    <mergeCell ref="C190:G190"/>
    <mergeCell ref="I190:J190"/>
    <mergeCell ref="I191:J191"/>
    <mergeCell ref="C192:E192"/>
    <mergeCell ref="G192:H192"/>
    <mergeCell ref="C195:G195"/>
    <mergeCell ref="I195:J195"/>
    <mergeCell ref="C196:G196"/>
    <mergeCell ref="I196:J196"/>
    <mergeCell ref="C183:G183"/>
    <mergeCell ref="I183:J183"/>
    <mergeCell ref="C184:G184"/>
    <mergeCell ref="I184:J184"/>
    <mergeCell ref="I185:J185"/>
    <mergeCell ref="C186:E186"/>
    <mergeCell ref="G186:H186"/>
    <mergeCell ref="C189:G189"/>
    <mergeCell ref="I189:J189"/>
    <mergeCell ref="I173:J173"/>
    <mergeCell ref="C174:E174"/>
    <mergeCell ref="G174:H174"/>
    <mergeCell ref="C177:G177"/>
    <mergeCell ref="I177:J177"/>
    <mergeCell ref="C178:G178"/>
    <mergeCell ref="I178:J178"/>
    <mergeCell ref="I179:J179"/>
    <mergeCell ref="C180:E180"/>
    <mergeCell ref="G180:H180"/>
    <mergeCell ref="C166:G166"/>
    <mergeCell ref="I166:J166"/>
    <mergeCell ref="I167:J167"/>
    <mergeCell ref="C168:E168"/>
    <mergeCell ref="G168:H168"/>
    <mergeCell ref="C171:G171"/>
    <mergeCell ref="I171:J171"/>
    <mergeCell ref="C172:G172"/>
    <mergeCell ref="I172:J172"/>
    <mergeCell ref="C159:G159"/>
    <mergeCell ref="I159:J159"/>
    <mergeCell ref="C160:G160"/>
    <mergeCell ref="I160:J160"/>
    <mergeCell ref="I161:J161"/>
    <mergeCell ref="C162:E162"/>
    <mergeCell ref="G162:H162"/>
    <mergeCell ref="C165:G165"/>
    <mergeCell ref="I165:J165"/>
    <mergeCell ref="I149:J149"/>
    <mergeCell ref="C150:E150"/>
    <mergeCell ref="G150:H150"/>
    <mergeCell ref="C153:G153"/>
    <mergeCell ref="I153:J153"/>
    <mergeCell ref="C154:G154"/>
    <mergeCell ref="I154:J154"/>
    <mergeCell ref="I155:J155"/>
    <mergeCell ref="C156:E156"/>
    <mergeCell ref="G156:H156"/>
    <mergeCell ref="C142:G142"/>
    <mergeCell ref="I142:J142"/>
    <mergeCell ref="I143:J143"/>
    <mergeCell ref="C144:E144"/>
    <mergeCell ref="G144:H144"/>
    <mergeCell ref="C147:G147"/>
    <mergeCell ref="I147:J147"/>
    <mergeCell ref="C148:G148"/>
    <mergeCell ref="I148:J148"/>
    <mergeCell ref="C135:G135"/>
    <mergeCell ref="I135:J135"/>
    <mergeCell ref="C136:G136"/>
    <mergeCell ref="I136:J136"/>
    <mergeCell ref="I137:J137"/>
    <mergeCell ref="C138:E138"/>
    <mergeCell ref="G138:H138"/>
    <mergeCell ref="C141:G141"/>
    <mergeCell ref="I141:J141"/>
    <mergeCell ref="I125:J125"/>
    <mergeCell ref="C126:E126"/>
    <mergeCell ref="G126:H126"/>
    <mergeCell ref="C129:G129"/>
    <mergeCell ref="I129:J129"/>
    <mergeCell ref="C130:G130"/>
    <mergeCell ref="I130:J130"/>
    <mergeCell ref="I131:J131"/>
    <mergeCell ref="C132:E132"/>
    <mergeCell ref="G132:H132"/>
    <mergeCell ref="C118:G118"/>
    <mergeCell ref="I118:J118"/>
    <mergeCell ref="I119:J119"/>
    <mergeCell ref="C120:E120"/>
    <mergeCell ref="G120:H120"/>
    <mergeCell ref="C123:G123"/>
    <mergeCell ref="I123:J123"/>
    <mergeCell ref="C124:G124"/>
    <mergeCell ref="I124:J124"/>
    <mergeCell ref="C111:G111"/>
    <mergeCell ref="I111:J111"/>
    <mergeCell ref="C112:G112"/>
    <mergeCell ref="I112:J112"/>
    <mergeCell ref="I113:J113"/>
    <mergeCell ref="C114:E114"/>
    <mergeCell ref="G114:H114"/>
    <mergeCell ref="C117:G117"/>
    <mergeCell ref="I117:J117"/>
    <mergeCell ref="B5:J5"/>
    <mergeCell ref="I63:J63"/>
    <mergeCell ref="I64:J64"/>
    <mergeCell ref="B44:J44"/>
    <mergeCell ref="B49:J49"/>
    <mergeCell ref="G45:H45"/>
    <mergeCell ref="I26:J26"/>
    <mergeCell ref="I13:J13"/>
    <mergeCell ref="B22:J22"/>
    <mergeCell ref="I59:J59"/>
    <mergeCell ref="B38:J38"/>
    <mergeCell ref="C45:E45"/>
    <mergeCell ref="C46:E46"/>
    <mergeCell ref="C47:E47"/>
    <mergeCell ref="G46:H46"/>
    <mergeCell ref="I51:J51"/>
    <mergeCell ref="I52:J52"/>
    <mergeCell ref="C63:G63"/>
    <mergeCell ref="I53:J53"/>
    <mergeCell ref="C15:E15"/>
    <mergeCell ref="B20:J20"/>
    <mergeCell ref="C23:H23"/>
    <mergeCell ref="B7:J7"/>
    <mergeCell ref="F14:G14"/>
    <mergeCell ref="F15:G15"/>
    <mergeCell ref="H14:J14"/>
    <mergeCell ref="H15:J15"/>
    <mergeCell ref="C14:E14"/>
    <mergeCell ref="C16:J16"/>
    <mergeCell ref="I9:J9"/>
    <mergeCell ref="C9:G9"/>
    <mergeCell ref="D10:E10"/>
    <mergeCell ref="F10:J10"/>
    <mergeCell ref="C11:J11"/>
    <mergeCell ref="C12:J12"/>
    <mergeCell ref="G13:H13"/>
    <mergeCell ref="G18:H18"/>
    <mergeCell ref="C18:F18"/>
    <mergeCell ref="I18:J18"/>
    <mergeCell ref="C29:H29"/>
    <mergeCell ref="C30:J30"/>
    <mergeCell ref="I31:J31"/>
    <mergeCell ref="C33:H33"/>
    <mergeCell ref="C34:H34"/>
    <mergeCell ref="C35:J35"/>
    <mergeCell ref="C24:H24"/>
    <mergeCell ref="C25:J25"/>
    <mergeCell ref="C28:H28"/>
    <mergeCell ref="G47:H47"/>
    <mergeCell ref="I36:J36"/>
    <mergeCell ref="B39:C39"/>
    <mergeCell ref="B40:C40"/>
    <mergeCell ref="B41:C41"/>
    <mergeCell ref="B42:C42"/>
    <mergeCell ref="D39:F39"/>
    <mergeCell ref="D40:F40"/>
    <mergeCell ref="D41:F41"/>
    <mergeCell ref="D42:F42"/>
    <mergeCell ref="C51:G51"/>
    <mergeCell ref="C52:G52"/>
    <mergeCell ref="C57:G57"/>
    <mergeCell ref="I57:J57"/>
    <mergeCell ref="C58:G58"/>
    <mergeCell ref="I58:J58"/>
    <mergeCell ref="C64:G64"/>
    <mergeCell ref="I65:J65"/>
    <mergeCell ref="C69:G69"/>
    <mergeCell ref="C54:E54"/>
    <mergeCell ref="G54:H54"/>
    <mergeCell ref="C60:E60"/>
    <mergeCell ref="G60:H60"/>
    <mergeCell ref="C66:E66"/>
    <mergeCell ref="G66:H66"/>
    <mergeCell ref="C81:G81"/>
    <mergeCell ref="I81:J81"/>
    <mergeCell ref="C82:G82"/>
    <mergeCell ref="I82:J82"/>
    <mergeCell ref="I83:J83"/>
    <mergeCell ref="C87:G87"/>
    <mergeCell ref="I87:J87"/>
    <mergeCell ref="I77:J77"/>
    <mergeCell ref="I69:J69"/>
    <mergeCell ref="I71:J71"/>
    <mergeCell ref="C70:G70"/>
    <mergeCell ref="I70:J70"/>
    <mergeCell ref="C75:G75"/>
    <mergeCell ref="I75:J75"/>
    <mergeCell ref="C76:G76"/>
    <mergeCell ref="I76:J76"/>
    <mergeCell ref="I101:J101"/>
    <mergeCell ref="C102:E102"/>
    <mergeCell ref="G102:H102"/>
    <mergeCell ref="I88:J88"/>
    <mergeCell ref="I89:J89"/>
    <mergeCell ref="C93:G93"/>
    <mergeCell ref="I93:J93"/>
    <mergeCell ref="C94:G94"/>
    <mergeCell ref="I94:J94"/>
    <mergeCell ref="I1:J3"/>
    <mergeCell ref="C108:E108"/>
    <mergeCell ref="G108:H108"/>
    <mergeCell ref="C72:E72"/>
    <mergeCell ref="G72:H72"/>
    <mergeCell ref="C78:E78"/>
    <mergeCell ref="G78:H78"/>
    <mergeCell ref="C84:E84"/>
    <mergeCell ref="G84:H84"/>
    <mergeCell ref="C90:E90"/>
    <mergeCell ref="G90:H90"/>
    <mergeCell ref="C96:E96"/>
    <mergeCell ref="G96:H96"/>
    <mergeCell ref="C105:G105"/>
    <mergeCell ref="C88:G88"/>
    <mergeCell ref="I105:J105"/>
    <mergeCell ref="C106:G106"/>
    <mergeCell ref="I106:J106"/>
    <mergeCell ref="I107:J107"/>
    <mergeCell ref="I95:J95"/>
    <mergeCell ref="C99:G99"/>
    <mergeCell ref="I99:J99"/>
    <mergeCell ref="C100:G100"/>
    <mergeCell ref="I100:J100"/>
  </mergeCells>
  <phoneticPr fontId="2" type="noConversion"/>
  <printOptions horizontalCentered="1"/>
  <pageMargins left="0.55118110236220474" right="0.23622047244094491" top="0.51181102362204722" bottom="0.23622047244094491" header="0.51181102362204722" footer="0.31496062992125984"/>
  <pageSetup paperSize="9" scale="55" orientation="portrait" r:id="rId1"/>
  <headerFooter alignWithMargins="0"/>
  <rowBreaks count="3" manualBreakCount="3">
    <brk id="45" max="16383" man="1"/>
    <brk id="89" max="16383" man="1"/>
    <brk id="273"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NoTocar!$B$12:$B$13</xm:f>
          </x14:formula1>
          <xm:sqref>G101 G95 G89 G83 G77 G71 G65 G59 G53 G26 G36:G37 G31 G107 G113 G119 G125 G131 G137 G143 G149 G155 G161 G167 G173 G179 G185 G191 G197</xm:sqref>
        </x14:dataValidation>
        <x14:dataValidation type="list" allowBlank="1" showInputMessage="1" showErrorMessage="1" xr:uid="{00000000-0002-0000-0000-000001000000}">
          <x14:formula1>
            <xm:f>NoTocar!$D$13:$D$206</xm:f>
          </x14:formula1>
          <xm:sqref>C29:H29 C34:H34 C24:H24</xm:sqref>
        </x14:dataValidation>
        <x14:dataValidation type="list" allowBlank="1" showInputMessage="1" showErrorMessage="1" xr:uid="{00000000-0002-0000-0000-000002000000}">
          <x14:formula1>
            <xm:f>NoTocar!$H$11:$H$13</xm:f>
          </x14:formula1>
          <xm:sqref>G45:H47</xm:sqref>
        </x14:dataValidation>
        <x14:dataValidation type="list" allowBlank="1" showInputMessage="1" showErrorMessage="1" xr:uid="{00000000-0002-0000-0000-000003000000}">
          <x14:formula1>
            <xm:f>NoTocar!$I$12:$I$15</xm:f>
          </x14:formula1>
          <xm:sqref>I52:J52 I106:J106 I100:J100 I94:J94 I88:J88 I82:J82 I76:J76 I70:J70 I64:J64 I58:J58 I112:J112 I118:J118 I124:J124 I130:J130 I136:J136 I142:J142 I148:J148 I154:J154 I160:J160 I166:J166 I172:J172 I178:J178 I184:J184 I190:J190 I196:J196</xm:sqref>
        </x14:dataValidation>
        <x14:dataValidation type="list" allowBlank="1" showInputMessage="1" showErrorMessage="1" xr:uid="{00000000-0002-0000-0000-000004000000}">
          <x14:formula1>
            <xm:f>NoTocar!$F$2:$F$10</xm:f>
          </x14:formula1>
          <xm:sqref>I26:J26 I31:J31 I36:J37</xm:sqref>
        </x14:dataValidation>
        <x14:dataValidation type="list" allowBlank="1" showInputMessage="1" showErrorMessage="1" xr:uid="{00000000-0002-0000-0000-000005000000}">
          <x14:formula1>
            <xm:f>NoTocar!$K$2:$K$3</xm:f>
          </x14:formula1>
          <xm:sqref>C54:E54 C60:E60 C66:E66 C72:E72 C78:E78 C84:E84 C90:E90 C96:E96 C102:E102 C108:E108 C114:E114 C120:E120 C126:E126 C132:E132 C138:E138 C144:E144 C150:E150 C156:E156 C162:E162 C168:E168 C174:E174 C180:E180 C186:E186 C192:E192 C198:E198</xm:sqref>
        </x14:dataValidation>
        <x14:dataValidation type="list" allowBlank="1" showInputMessage="1" showErrorMessage="1" xr:uid="{00000000-0002-0000-0000-000006000000}">
          <x14:formula1>
            <xm:f>NoTocar!$L$2:$L$3</xm:f>
          </x14:formula1>
          <xm:sqref>G54:H54 G96:H96 G102:H102 G60:H60 G66:H66 G72:H72 G78:H78 G84:H84 G90:H90 G108:H108 G114:H114 G120:H120 G126:H126 G132:H132 G138:H138 G144:H144 G150:H150 G156:H156 G162:H162 G168:H168 G174:H174 G180:H180 G186:H186 G192:H192 G198:H198</xm:sqref>
        </x14:dataValidation>
        <x14:dataValidation type="list" allowBlank="1" showInputMessage="1" showErrorMessage="1" xr:uid="{00000000-0002-0000-0000-000007000000}">
          <x14:formula1>
            <xm:f>NoTocar!$L$13:$L$15</xm:f>
          </x14:formula1>
          <xm:sqref>C265:H265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06"/>
  <sheetViews>
    <sheetView topLeftCell="A10" workbookViewId="0">
      <selection activeCell="L13" sqref="L13:L15"/>
    </sheetView>
  </sheetViews>
  <sheetFormatPr baseColWidth="10" defaultRowHeight="12.5"/>
  <cols>
    <col min="3" max="3" width="3.54296875" customWidth="1"/>
    <col min="4" max="4" width="54.54296875" customWidth="1"/>
  </cols>
  <sheetData>
    <row r="2" spans="1:12">
      <c r="F2" s="9" t="s">
        <v>256</v>
      </c>
      <c r="K2" s="8" t="s">
        <v>260</v>
      </c>
      <c r="L2" s="8" t="s">
        <v>262</v>
      </c>
    </row>
    <row r="3" spans="1:12">
      <c r="F3" t="s">
        <v>73</v>
      </c>
      <c r="K3" s="8" t="s">
        <v>261</v>
      </c>
      <c r="L3" s="8" t="s">
        <v>263</v>
      </c>
    </row>
    <row r="4" spans="1:12">
      <c r="F4" t="s">
        <v>74</v>
      </c>
    </row>
    <row r="5" spans="1:12">
      <c r="F5" t="s">
        <v>75</v>
      </c>
    </row>
    <row r="6" spans="1:12">
      <c r="F6" t="s">
        <v>76</v>
      </c>
    </row>
    <row r="7" spans="1:12">
      <c r="F7" t="s">
        <v>77</v>
      </c>
    </row>
    <row r="8" spans="1:12">
      <c r="F8" t="s">
        <v>78</v>
      </c>
    </row>
    <row r="9" spans="1:12">
      <c r="F9" t="s">
        <v>79</v>
      </c>
    </row>
    <row r="10" spans="1:12">
      <c r="F10" t="s">
        <v>80</v>
      </c>
    </row>
    <row r="11" spans="1:12">
      <c r="H11" s="9" t="s">
        <v>230</v>
      </c>
    </row>
    <row r="12" spans="1:12" ht="13">
      <c r="A12" s="1" t="s">
        <v>20</v>
      </c>
      <c r="B12" s="1" t="s">
        <v>11</v>
      </c>
      <c r="C12" s="1"/>
      <c r="H12" s="9" t="s">
        <v>231</v>
      </c>
      <c r="I12" s="10" t="s">
        <v>237</v>
      </c>
    </row>
    <row r="13" spans="1:12" ht="13">
      <c r="A13" s="1" t="s">
        <v>21</v>
      </c>
      <c r="B13" s="1" t="s">
        <v>12</v>
      </c>
      <c r="C13" s="1"/>
      <c r="D13" s="6" t="s">
        <v>256</v>
      </c>
      <c r="H13" s="9" t="s">
        <v>232</v>
      </c>
      <c r="I13" s="10" t="s">
        <v>238</v>
      </c>
      <c r="L13" s="9" t="s">
        <v>293</v>
      </c>
    </row>
    <row r="14" spans="1:12" ht="13">
      <c r="A14" s="1" t="s">
        <v>23</v>
      </c>
      <c r="B14" s="1"/>
      <c r="C14" s="1"/>
      <c r="D14" s="6" t="s">
        <v>22</v>
      </c>
      <c r="I14" s="10" t="s">
        <v>239</v>
      </c>
      <c r="L14" s="9" t="s">
        <v>294</v>
      </c>
    </row>
    <row r="15" spans="1:12" ht="13">
      <c r="A15" s="1" t="s">
        <v>25</v>
      </c>
      <c r="B15" s="1"/>
      <c r="C15" s="1"/>
      <c r="D15" s="7" t="s">
        <v>35</v>
      </c>
      <c r="I15" s="10" t="s">
        <v>240</v>
      </c>
      <c r="L15" s="9" t="s">
        <v>295</v>
      </c>
    </row>
    <row r="16" spans="1:12" ht="13">
      <c r="A16" s="1" t="s">
        <v>10</v>
      </c>
      <c r="B16" s="1"/>
      <c r="C16" s="1"/>
      <c r="D16" s="6" t="s">
        <v>28</v>
      </c>
    </row>
    <row r="17" spans="4:4">
      <c r="D17" s="6" t="s">
        <v>14</v>
      </c>
    </row>
    <row r="18" spans="4:4">
      <c r="D18" s="7" t="s">
        <v>24</v>
      </c>
    </row>
    <row r="19" spans="4:4">
      <c r="D19" s="6" t="s">
        <v>43</v>
      </c>
    </row>
    <row r="20" spans="4:4">
      <c r="D20" s="6" t="s">
        <v>51</v>
      </c>
    </row>
    <row r="21" spans="4:4">
      <c r="D21" s="6" t="s">
        <v>63</v>
      </c>
    </row>
    <row r="22" spans="4:4">
      <c r="D22" s="7" t="s">
        <v>64</v>
      </c>
    </row>
    <row r="23" spans="4:4">
      <c r="D23" s="7" t="s">
        <v>71</v>
      </c>
    </row>
    <row r="24" spans="4:4">
      <c r="D24" s="7" t="s">
        <v>37</v>
      </c>
    </row>
    <row r="25" spans="4:4">
      <c r="D25" s="7" t="s">
        <v>33</v>
      </c>
    </row>
    <row r="26" spans="4:4">
      <c r="D26" s="6" t="s">
        <v>264</v>
      </c>
    </row>
    <row r="27" spans="4:4">
      <c r="D27" s="7" t="s">
        <v>66</v>
      </c>
    </row>
    <row r="28" spans="4:4">
      <c r="D28" s="6" t="s">
        <v>30</v>
      </c>
    </row>
    <row r="29" spans="4:4">
      <c r="D29" s="6" t="s">
        <v>26</v>
      </c>
    </row>
    <row r="30" spans="4:4">
      <c r="D30" s="6" t="s">
        <v>47</v>
      </c>
    </row>
    <row r="31" spans="4:4">
      <c r="D31" s="7" t="s">
        <v>58</v>
      </c>
    </row>
    <row r="32" spans="4:4">
      <c r="D32" s="7" t="s">
        <v>29</v>
      </c>
    </row>
    <row r="33" spans="4:4">
      <c r="D33" s="7" t="s">
        <v>31</v>
      </c>
    </row>
    <row r="34" spans="4:4">
      <c r="D34" s="7" t="s">
        <v>27</v>
      </c>
    </row>
    <row r="35" spans="4:4">
      <c r="D35" s="6" t="s">
        <v>40</v>
      </c>
    </row>
    <row r="36" spans="4:4">
      <c r="D36" s="6" t="s">
        <v>59</v>
      </c>
    </row>
    <row r="37" spans="4:4">
      <c r="D37" s="6" t="s">
        <v>57</v>
      </c>
    </row>
    <row r="38" spans="4:4">
      <c r="D38" s="7" t="s">
        <v>68</v>
      </c>
    </row>
    <row r="39" spans="4:4">
      <c r="D39" s="7" t="s">
        <v>39</v>
      </c>
    </row>
    <row r="40" spans="4:4">
      <c r="D40" s="6" t="s">
        <v>55</v>
      </c>
    </row>
    <row r="41" spans="4:4">
      <c r="D41" s="7" t="s">
        <v>56</v>
      </c>
    </row>
    <row r="42" spans="4:4">
      <c r="D42" s="7" t="s">
        <v>48</v>
      </c>
    </row>
    <row r="43" spans="4:4">
      <c r="D43" s="6" t="s">
        <v>53</v>
      </c>
    </row>
    <row r="44" spans="4:4">
      <c r="D44" s="7" t="s">
        <v>52</v>
      </c>
    </row>
    <row r="45" spans="4:4">
      <c r="D45" s="6" t="s">
        <v>61</v>
      </c>
    </row>
    <row r="46" spans="4:4">
      <c r="D46" s="7" t="s">
        <v>41</v>
      </c>
    </row>
    <row r="47" spans="4:4">
      <c r="D47" s="6" t="s">
        <v>67</v>
      </c>
    </row>
    <row r="48" spans="4:4">
      <c r="D48" s="7" t="s">
        <v>54</v>
      </c>
    </row>
    <row r="49" spans="4:4">
      <c r="D49" s="6" t="s">
        <v>49</v>
      </c>
    </row>
    <row r="50" spans="4:4">
      <c r="D50" s="6" t="s">
        <v>45</v>
      </c>
    </row>
    <row r="51" spans="4:4">
      <c r="D51" s="7" t="s">
        <v>46</v>
      </c>
    </row>
    <row r="52" spans="4:4">
      <c r="D52" s="7" t="s">
        <v>44</v>
      </c>
    </row>
    <row r="53" spans="4:4">
      <c r="D53" s="7" t="s">
        <v>50</v>
      </c>
    </row>
    <row r="54" spans="4:4">
      <c r="D54" s="7" t="s">
        <v>60</v>
      </c>
    </row>
    <row r="55" spans="4:4">
      <c r="D55" s="7" t="s">
        <v>42</v>
      </c>
    </row>
    <row r="56" spans="4:4">
      <c r="D56" s="6" t="s">
        <v>69</v>
      </c>
    </row>
    <row r="57" spans="4:4">
      <c r="D57" s="7" t="s">
        <v>70</v>
      </c>
    </row>
    <row r="58" spans="4:4">
      <c r="D58" s="6" t="s">
        <v>32</v>
      </c>
    </row>
    <row r="59" spans="4:4">
      <c r="D59" s="6" t="s">
        <v>36</v>
      </c>
    </row>
    <row r="60" spans="4:4">
      <c r="D60" s="6" t="s">
        <v>34</v>
      </c>
    </row>
    <row r="61" spans="4:4">
      <c r="D61" s="6" t="s">
        <v>65</v>
      </c>
    </row>
    <row r="62" spans="4:4">
      <c r="D62" s="6" t="s">
        <v>38</v>
      </c>
    </row>
    <row r="63" spans="4:4">
      <c r="D63" s="7" t="s">
        <v>62</v>
      </c>
    </row>
    <row r="64" spans="4:4">
      <c r="D64" s="8" t="s">
        <v>138</v>
      </c>
    </row>
    <row r="65" spans="4:4">
      <c r="D65" s="8" t="s">
        <v>166</v>
      </c>
    </row>
    <row r="66" spans="4:4">
      <c r="D66" s="8" t="s">
        <v>151</v>
      </c>
    </row>
    <row r="67" spans="4:4">
      <c r="D67" s="8" t="s">
        <v>148</v>
      </c>
    </row>
    <row r="68" spans="4:4">
      <c r="D68" s="8" t="s">
        <v>181</v>
      </c>
    </row>
    <row r="69" spans="4:4">
      <c r="D69" s="8" t="s">
        <v>187</v>
      </c>
    </row>
    <row r="70" spans="4:4">
      <c r="D70" s="8" t="s">
        <v>192</v>
      </c>
    </row>
    <row r="71" spans="4:4">
      <c r="D71" s="8" t="s">
        <v>135</v>
      </c>
    </row>
    <row r="72" spans="4:4">
      <c r="D72" s="8" t="s">
        <v>208</v>
      </c>
    </row>
    <row r="73" spans="4:4">
      <c r="D73" s="8" t="s">
        <v>140</v>
      </c>
    </row>
    <row r="74" spans="4:4">
      <c r="D74" s="8" t="s">
        <v>178</v>
      </c>
    </row>
    <row r="75" spans="4:4">
      <c r="D75" s="8" t="s">
        <v>162</v>
      </c>
    </row>
    <row r="76" spans="4:4">
      <c r="D76" s="8" t="s">
        <v>228</v>
      </c>
    </row>
    <row r="77" spans="4:4">
      <c r="D77" s="8" t="s">
        <v>168</v>
      </c>
    </row>
    <row r="78" spans="4:4">
      <c r="D78" s="8" t="s">
        <v>174</v>
      </c>
    </row>
    <row r="79" spans="4:4">
      <c r="D79" s="8" t="s">
        <v>176</v>
      </c>
    </row>
    <row r="80" spans="4:4">
      <c r="D80" s="8" t="s">
        <v>161</v>
      </c>
    </row>
    <row r="81" spans="4:4">
      <c r="D81" s="8" t="s">
        <v>204</v>
      </c>
    </row>
    <row r="82" spans="4:4">
      <c r="D82" s="8" t="s">
        <v>160</v>
      </c>
    </row>
    <row r="83" spans="4:4">
      <c r="D83" s="8" t="s">
        <v>173</v>
      </c>
    </row>
    <row r="84" spans="4:4">
      <c r="D84" s="8" t="s">
        <v>172</v>
      </c>
    </row>
    <row r="85" spans="4:4">
      <c r="D85" s="8" t="s">
        <v>205</v>
      </c>
    </row>
    <row r="86" spans="4:4">
      <c r="D86" s="8" t="s">
        <v>201</v>
      </c>
    </row>
    <row r="87" spans="4:4">
      <c r="D87" s="8" t="s">
        <v>193</v>
      </c>
    </row>
    <row r="88" spans="4:4">
      <c r="D88" s="8" t="s">
        <v>157</v>
      </c>
    </row>
    <row r="89" spans="4:4">
      <c r="D89" s="8" t="s">
        <v>213</v>
      </c>
    </row>
    <row r="90" spans="4:4">
      <c r="D90" s="8" t="s">
        <v>200</v>
      </c>
    </row>
    <row r="91" spans="4:4">
      <c r="D91" s="8" t="s">
        <v>142</v>
      </c>
    </row>
    <row r="92" spans="4:4">
      <c r="D92" s="8" t="s">
        <v>146</v>
      </c>
    </row>
    <row r="93" spans="4:4">
      <c r="D93" s="8" t="s">
        <v>143</v>
      </c>
    </row>
    <row r="94" spans="4:4">
      <c r="D94" s="8" t="s">
        <v>141</v>
      </c>
    </row>
    <row r="95" spans="4:4">
      <c r="D95" s="8" t="s">
        <v>180</v>
      </c>
    </row>
    <row r="96" spans="4:4">
      <c r="D96" s="8" t="s">
        <v>144</v>
      </c>
    </row>
    <row r="97" spans="4:4">
      <c r="D97" s="8" t="s">
        <v>223</v>
      </c>
    </row>
    <row r="98" spans="4:4">
      <c r="D98" s="8" t="s">
        <v>145</v>
      </c>
    </row>
    <row r="99" spans="4:4">
      <c r="D99" s="8" t="s">
        <v>210</v>
      </c>
    </row>
    <row r="100" spans="4:4">
      <c r="D100" s="8" t="s">
        <v>195</v>
      </c>
    </row>
    <row r="101" spans="4:4">
      <c r="D101" s="8" t="s">
        <v>158</v>
      </c>
    </row>
    <row r="102" spans="4:4">
      <c r="D102" s="8" t="s">
        <v>214</v>
      </c>
    </row>
    <row r="103" spans="4:4">
      <c r="D103" s="8" t="s">
        <v>215</v>
      </c>
    </row>
    <row r="104" spans="4:4">
      <c r="D104" s="8" t="s">
        <v>198</v>
      </c>
    </row>
    <row r="105" spans="4:4">
      <c r="D105" s="8" t="s">
        <v>159</v>
      </c>
    </row>
    <row r="106" spans="4:4">
      <c r="D106" s="8" t="s">
        <v>217</v>
      </c>
    </row>
    <row r="107" spans="4:4">
      <c r="D107" s="8" t="s">
        <v>220</v>
      </c>
    </row>
    <row r="108" spans="4:4">
      <c r="D108" s="8" t="s">
        <v>101</v>
      </c>
    </row>
    <row r="109" spans="4:4">
      <c r="D109" s="8" t="s">
        <v>93</v>
      </c>
    </row>
    <row r="110" spans="4:4">
      <c r="D110" s="8" t="s">
        <v>115</v>
      </c>
    </row>
    <row r="111" spans="4:4">
      <c r="D111" s="8" t="s">
        <v>132</v>
      </c>
    </row>
    <row r="112" spans="4:4">
      <c r="D112" s="8" t="s">
        <v>131</v>
      </c>
    </row>
    <row r="113" spans="4:4">
      <c r="D113" s="8" t="s">
        <v>125</v>
      </c>
    </row>
    <row r="114" spans="4:4">
      <c r="D114" s="8" t="s">
        <v>133</v>
      </c>
    </row>
    <row r="115" spans="4:4">
      <c r="D115" s="8" t="s">
        <v>136</v>
      </c>
    </row>
    <row r="116" spans="4:4">
      <c r="D116" s="8" t="s">
        <v>137</v>
      </c>
    </row>
    <row r="117" spans="4:4">
      <c r="D117" s="8" t="s">
        <v>104</v>
      </c>
    </row>
    <row r="118" spans="4:4">
      <c r="D118" s="8" t="s">
        <v>126</v>
      </c>
    </row>
    <row r="119" spans="4:4">
      <c r="D119" s="8" t="s">
        <v>99</v>
      </c>
    </row>
    <row r="120" spans="4:4">
      <c r="D120" s="8" t="s">
        <v>127</v>
      </c>
    </row>
    <row r="121" spans="4:4">
      <c r="D121" s="8" t="s">
        <v>103</v>
      </c>
    </row>
    <row r="122" spans="4:4">
      <c r="D122" s="8" t="s">
        <v>124</v>
      </c>
    </row>
    <row r="123" spans="4:4">
      <c r="D123" s="8" t="s">
        <v>114</v>
      </c>
    </row>
    <row r="124" spans="4:4">
      <c r="D124" s="8" t="s">
        <v>92</v>
      </c>
    </row>
    <row r="125" spans="4:4">
      <c r="D125" s="8" t="s">
        <v>123</v>
      </c>
    </row>
    <row r="126" spans="4:4">
      <c r="D126" s="8" t="s">
        <v>122</v>
      </c>
    </row>
    <row r="127" spans="4:4">
      <c r="D127" s="8" t="s">
        <v>96</v>
      </c>
    </row>
    <row r="128" spans="4:4">
      <c r="D128" s="8" t="s">
        <v>121</v>
      </c>
    </row>
    <row r="129" spans="4:4">
      <c r="D129" s="8" t="s">
        <v>98</v>
      </c>
    </row>
    <row r="130" spans="4:4">
      <c r="D130" s="8" t="s">
        <v>91</v>
      </c>
    </row>
    <row r="131" spans="4:4">
      <c r="D131" s="8" t="s">
        <v>89</v>
      </c>
    </row>
    <row r="132" spans="4:4">
      <c r="D132" s="8" t="s">
        <v>88</v>
      </c>
    </row>
    <row r="133" spans="4:4">
      <c r="D133" s="8" t="s">
        <v>110</v>
      </c>
    </row>
    <row r="134" spans="4:4">
      <c r="D134" s="8" t="s">
        <v>90</v>
      </c>
    </row>
    <row r="135" spans="4:4">
      <c r="D135" s="8" t="s">
        <v>112</v>
      </c>
    </row>
    <row r="136" spans="4:4">
      <c r="D136" s="8" t="s">
        <v>111</v>
      </c>
    </row>
    <row r="137" spans="4:4">
      <c r="D137" s="8" t="s">
        <v>97</v>
      </c>
    </row>
    <row r="138" spans="4:4">
      <c r="D138" s="8" t="s">
        <v>105</v>
      </c>
    </row>
    <row r="139" spans="4:4">
      <c r="D139" s="8" t="s">
        <v>95</v>
      </c>
    </row>
    <row r="140" spans="4:4">
      <c r="D140" s="8" t="s">
        <v>113</v>
      </c>
    </row>
    <row r="141" spans="4:4">
      <c r="D141" s="8" t="s">
        <v>100</v>
      </c>
    </row>
    <row r="142" spans="4:4">
      <c r="D142" s="8" t="s">
        <v>102</v>
      </c>
    </row>
    <row r="143" spans="4:4">
      <c r="D143" s="8" t="s">
        <v>118</v>
      </c>
    </row>
    <row r="144" spans="4:4">
      <c r="D144" s="8" t="s">
        <v>129</v>
      </c>
    </row>
    <row r="145" spans="4:4">
      <c r="D145" s="8" t="s">
        <v>130</v>
      </c>
    </row>
    <row r="146" spans="4:4">
      <c r="D146" s="8" t="s">
        <v>128</v>
      </c>
    </row>
    <row r="147" spans="4:4">
      <c r="D147" s="8" t="s">
        <v>108</v>
      </c>
    </row>
    <row r="148" spans="4:4">
      <c r="D148" s="8" t="s">
        <v>106</v>
      </c>
    </row>
    <row r="149" spans="4:4">
      <c r="D149" s="8" t="s">
        <v>120</v>
      </c>
    </row>
    <row r="150" spans="4:4">
      <c r="D150" s="8" t="s">
        <v>87</v>
      </c>
    </row>
    <row r="151" spans="4:4">
      <c r="D151" s="8" t="s">
        <v>117</v>
      </c>
    </row>
    <row r="152" spans="4:4">
      <c r="D152" s="8" t="s">
        <v>107</v>
      </c>
    </row>
    <row r="153" spans="4:4">
      <c r="D153" s="8" t="s">
        <v>94</v>
      </c>
    </row>
    <row r="154" spans="4:4">
      <c r="D154" s="8" t="s">
        <v>109</v>
      </c>
    </row>
    <row r="155" spans="4:4">
      <c r="D155" s="8" t="s">
        <v>119</v>
      </c>
    </row>
    <row r="156" spans="4:4">
      <c r="D156" s="8" t="s">
        <v>134</v>
      </c>
    </row>
    <row r="157" spans="4:4">
      <c r="D157" s="8" t="s">
        <v>116</v>
      </c>
    </row>
    <row r="158" spans="4:4">
      <c r="D158" s="8" t="s">
        <v>183</v>
      </c>
    </row>
    <row r="159" spans="4:4">
      <c r="D159" s="8" t="s">
        <v>154</v>
      </c>
    </row>
    <row r="160" spans="4:4">
      <c r="D160" s="8" t="s">
        <v>207</v>
      </c>
    </row>
    <row r="161" spans="4:4">
      <c r="D161" s="8" t="s">
        <v>139</v>
      </c>
    </row>
    <row r="162" spans="4:4">
      <c r="D162" s="8" t="s">
        <v>202</v>
      </c>
    </row>
    <row r="163" spans="4:4">
      <c r="D163" s="8" t="s">
        <v>163</v>
      </c>
    </row>
    <row r="164" spans="4:4">
      <c r="D164" s="8" t="s">
        <v>182</v>
      </c>
    </row>
    <row r="165" spans="4:4">
      <c r="D165" s="8" t="s">
        <v>190</v>
      </c>
    </row>
    <row r="166" spans="4:4">
      <c r="D166" s="8" t="s">
        <v>206</v>
      </c>
    </row>
    <row r="167" spans="4:4">
      <c r="D167" s="8" t="s">
        <v>179</v>
      </c>
    </row>
    <row r="168" spans="4:4">
      <c r="D168" s="8" t="s">
        <v>196</v>
      </c>
    </row>
    <row r="169" spans="4:4">
      <c r="D169" s="8" t="s">
        <v>191</v>
      </c>
    </row>
    <row r="170" spans="4:4">
      <c r="D170" s="8" t="s">
        <v>149</v>
      </c>
    </row>
    <row r="171" spans="4:4">
      <c r="D171" s="8" t="s">
        <v>265</v>
      </c>
    </row>
    <row r="172" spans="4:4">
      <c r="D172" s="8" t="s">
        <v>150</v>
      </c>
    </row>
    <row r="173" spans="4:4">
      <c r="D173" s="8" t="s">
        <v>218</v>
      </c>
    </row>
    <row r="174" spans="4:4">
      <c r="D174" s="8" t="s">
        <v>156</v>
      </c>
    </row>
    <row r="175" spans="4:4">
      <c r="D175" s="8" t="s">
        <v>175</v>
      </c>
    </row>
    <row r="176" spans="4:4">
      <c r="D176" s="8" t="s">
        <v>197</v>
      </c>
    </row>
    <row r="177" spans="4:4">
      <c r="D177" s="8" t="s">
        <v>216</v>
      </c>
    </row>
    <row r="178" spans="4:4">
      <c r="D178" s="8" t="s">
        <v>199</v>
      </c>
    </row>
    <row r="179" spans="4:4">
      <c r="D179" s="8" t="s">
        <v>169</v>
      </c>
    </row>
    <row r="180" spans="4:4">
      <c r="D180" s="8" t="s">
        <v>203</v>
      </c>
    </row>
    <row r="181" spans="4:4">
      <c r="D181" s="8" t="s">
        <v>186</v>
      </c>
    </row>
    <row r="182" spans="4:4">
      <c r="D182" s="8" t="s">
        <v>153</v>
      </c>
    </row>
    <row r="183" spans="4:4">
      <c r="D183" s="8" t="s">
        <v>188</v>
      </c>
    </row>
    <row r="184" spans="4:4">
      <c r="D184" s="8" t="s">
        <v>164</v>
      </c>
    </row>
    <row r="185" spans="4:4">
      <c r="D185" s="8" t="s">
        <v>194</v>
      </c>
    </row>
    <row r="186" spans="4:4">
      <c r="D186" s="8" t="s">
        <v>211</v>
      </c>
    </row>
    <row r="187" spans="4:4">
      <c r="D187" s="8" t="s">
        <v>212</v>
      </c>
    </row>
    <row r="188" spans="4:4">
      <c r="D188" s="8" t="s">
        <v>221</v>
      </c>
    </row>
    <row r="189" spans="4:4">
      <c r="D189" s="8" t="s">
        <v>167</v>
      </c>
    </row>
    <row r="190" spans="4:4">
      <c r="D190" s="8" t="s">
        <v>222</v>
      </c>
    </row>
    <row r="191" spans="4:4">
      <c r="D191" s="8" t="s">
        <v>189</v>
      </c>
    </row>
    <row r="192" spans="4:4">
      <c r="D192" s="8" t="s">
        <v>170</v>
      </c>
    </row>
    <row r="193" spans="4:4">
      <c r="D193" s="8" t="s">
        <v>225</v>
      </c>
    </row>
    <row r="194" spans="4:4">
      <c r="D194" s="8" t="s">
        <v>184</v>
      </c>
    </row>
    <row r="195" spans="4:4">
      <c r="D195" s="8" t="s">
        <v>147</v>
      </c>
    </row>
    <row r="196" spans="4:4">
      <c r="D196" s="8" t="s">
        <v>209</v>
      </c>
    </row>
    <row r="197" spans="4:4">
      <c r="D197" s="8" t="s">
        <v>165</v>
      </c>
    </row>
    <row r="198" spans="4:4">
      <c r="D198" s="8" t="s">
        <v>155</v>
      </c>
    </row>
    <row r="199" spans="4:4">
      <c r="D199" s="8" t="s">
        <v>219</v>
      </c>
    </row>
    <row r="200" spans="4:4">
      <c r="D200" s="8" t="s">
        <v>224</v>
      </c>
    </row>
    <row r="201" spans="4:4">
      <c r="D201" s="8" t="s">
        <v>227</v>
      </c>
    </row>
    <row r="202" spans="4:4">
      <c r="D202" s="8" t="s">
        <v>226</v>
      </c>
    </row>
    <row r="203" spans="4:4">
      <c r="D203" s="8" t="s">
        <v>177</v>
      </c>
    </row>
    <row r="204" spans="4:4">
      <c r="D204" s="8" t="s">
        <v>185</v>
      </c>
    </row>
    <row r="205" spans="4:4">
      <c r="D205" s="8" t="s">
        <v>152</v>
      </c>
    </row>
    <row r="206" spans="4:4">
      <c r="D206" s="8"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de Inscripción</vt:lpstr>
      <vt:lpstr>NoTocar</vt:lpstr>
      <vt:lpstr>'Ficha de Inscripción'!Área_de_impresión</vt:lpstr>
      <vt:lpstr>'Ficha de Inscripción'!Títulos_a_imprimir</vt:lpstr>
    </vt:vector>
  </TitlesOfParts>
  <Company>contraloria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16231</dc:creator>
  <cp:lastModifiedBy>Claudia Katherine Perez Vasquez</cp:lastModifiedBy>
  <cp:lastPrinted>2023-10-19T17:06:56Z</cp:lastPrinted>
  <dcterms:created xsi:type="dcterms:W3CDTF">2004-06-18T21:47:28Z</dcterms:created>
  <dcterms:modified xsi:type="dcterms:W3CDTF">2023-10-19T17:13:52Z</dcterms:modified>
</cp:coreProperties>
</file>